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4385" windowHeight="11760" tabRatio="956" activeTab="4"/>
  </bookViews>
  <sheets>
    <sheet name="（预表1）财政拨款收支总表" sheetId="1" r:id="rId1"/>
    <sheet name="（预表2）一般公共预算支出表" sheetId="2" r:id="rId2"/>
    <sheet name="（预表3-1）一般公共预算基本支出表 " sheetId="3" r:id="rId3"/>
    <sheet name="（预表3-2）一般公共预算项目支出表 " sheetId="10" r:id="rId4"/>
    <sheet name="（预表4）一般公共预算“三公”经费支出表" sheetId="4" r:id="rId5"/>
    <sheet name="（预表5）政府性基金预算支出表" sheetId="5" r:id="rId6"/>
    <sheet name="（预表6）部门收支总表" sheetId="6" r:id="rId7"/>
    <sheet name="（预表7）部门收入总表" sheetId="7" r:id="rId8"/>
    <sheet name="（预表8）部门支出总表" sheetId="8" r:id="rId9"/>
    <sheet name="（预表9）政府采购预算表" sheetId="9" r:id="rId10"/>
  </sheets>
  <definedNames>
    <definedName name="_xlnm._FilterDatabase" localSheetId="3" hidden="1">'（预表3-2）一般公共预算项目支出表 '!$A$9:$C$43</definedName>
    <definedName name="_xlnm.Print_Area" localSheetId="0">'（预表1）财政拨款收支总表'!$A$1:$H$42</definedName>
    <definedName name="_xlnm.Print_Area" localSheetId="1">'（预表2）一般公共预算支出表'!$A$1:$G$36</definedName>
    <definedName name="_xlnm.Print_Area" localSheetId="2">'（预表3-1）一般公共预算基本支出表 '!$A$1:$F$35</definedName>
    <definedName name="_xlnm.Print_Area" localSheetId="3">'（预表3-2）一般公共预算项目支出表 '!$A$1:$D$43</definedName>
    <definedName name="_xlnm.Print_Area" localSheetId="4">'（预表4）一般公共预算“三公”经费支出表'!$A$1:$F$8</definedName>
    <definedName name="_xlnm.Print_Area" localSheetId="5">'（预表5）政府性基金预算支出表'!$A$1:$G$8</definedName>
    <definedName name="_xlnm.Print_Area" localSheetId="6">'（预表6）部门收支总表'!$A$1:$F$42</definedName>
    <definedName name="_xlnm.Print_Area" localSheetId="7">'（预表7）部门收入总表'!$A$1:$N$39</definedName>
    <definedName name="_xlnm.Print_Area" localSheetId="8">'（预表8）部门支出总表'!$A$1:$J$41</definedName>
    <definedName name="_xlnm.Print_Titles" localSheetId="3">'（预表3-2）一般公共预算项目支出表 '!$1:$9</definedName>
    <definedName name="_xlnm.Print_Titles" localSheetId="5">'（预表5）政府性基金预算支出表'!$1:7</definedName>
  </definedNames>
  <calcPr calcId="124519"/>
</workbook>
</file>

<file path=xl/calcChain.xml><?xml version="1.0" encoding="utf-8"?>
<calcChain xmlns="http://schemas.openxmlformats.org/spreadsheetml/2006/main">
  <c r="C7" i="9"/>
  <c r="D7"/>
  <c r="F9" i="8"/>
  <c r="G9"/>
  <c r="H9"/>
  <c r="I9"/>
  <c r="J9"/>
  <c r="D18" i="3"/>
  <c r="D11"/>
  <c r="E11"/>
  <c r="E18"/>
  <c r="E9" i="8"/>
  <c r="E40" i="7"/>
  <c r="E39"/>
  <c r="E38"/>
  <c r="E37"/>
  <c r="E36"/>
  <c r="E35"/>
  <c r="E34"/>
  <c r="E33"/>
  <c r="E32"/>
  <c r="E31"/>
  <c r="E30"/>
  <c r="E29"/>
  <c r="E28"/>
  <c r="E27"/>
  <c r="E26"/>
  <c r="E25"/>
  <c r="E24"/>
  <c r="E23"/>
  <c r="E22"/>
  <c r="E21"/>
  <c r="E20"/>
  <c r="E19"/>
  <c r="E18"/>
  <c r="E17"/>
  <c r="E16"/>
  <c r="E15"/>
  <c r="E14"/>
  <c r="E13"/>
  <c r="E12"/>
  <c r="E11"/>
  <c r="E10"/>
  <c r="N9"/>
  <c r="L9"/>
  <c r="I9"/>
  <c r="F9"/>
  <c r="F30" i="6"/>
  <c r="F42" s="1"/>
  <c r="C30"/>
  <c r="C42" s="1"/>
  <c r="C7"/>
  <c r="F7" i="4"/>
  <c r="E7"/>
  <c r="C7"/>
  <c r="B7"/>
  <c r="G15" i="2"/>
  <c r="G14"/>
  <c r="G13"/>
  <c r="G9" s="1"/>
  <c r="F9"/>
  <c r="E9"/>
  <c r="G42" i="1"/>
  <c r="C42"/>
  <c r="G36"/>
  <c r="F36"/>
  <c r="F42" s="1"/>
  <c r="C36"/>
  <c r="E9" i="7" l="1"/>
</calcChain>
</file>

<file path=xl/sharedStrings.xml><?xml version="1.0" encoding="utf-8"?>
<sst xmlns="http://schemas.openxmlformats.org/spreadsheetml/2006/main" count="724" uniqueCount="288">
  <si>
    <t>单位：万元</t>
  </si>
  <si>
    <t>收     入</t>
  </si>
  <si>
    <t/>
  </si>
  <si>
    <t>支     出</t>
  </si>
  <si>
    <t>项    目</t>
  </si>
  <si>
    <t>行次</t>
  </si>
  <si>
    <t>年初预算数</t>
  </si>
  <si>
    <t>项目（按功能分类）</t>
  </si>
  <si>
    <t>合计</t>
  </si>
  <si>
    <t>一般公共预算财政拨款</t>
  </si>
  <si>
    <t>政府性基金预算财政拨款</t>
  </si>
  <si>
    <t>栏    次</t>
  </si>
  <si>
    <t>1</t>
  </si>
  <si>
    <t>一、一般公共预算财政拨款</t>
  </si>
  <si>
    <t>一、一般公共服务支出</t>
  </si>
  <si>
    <t>二、政府性基金预算财政拨款</t>
  </si>
  <si>
    <t>2</t>
  </si>
  <si>
    <t>二、外交支出</t>
  </si>
  <si>
    <t>3</t>
  </si>
  <si>
    <t>三、国防支出</t>
  </si>
  <si>
    <t>4</t>
  </si>
  <si>
    <t>四、公共安全支出</t>
  </si>
  <si>
    <t>5</t>
  </si>
  <si>
    <t>五、教育支出</t>
  </si>
  <si>
    <t>6</t>
  </si>
  <si>
    <t>六、科学技术支出</t>
  </si>
  <si>
    <t>7</t>
  </si>
  <si>
    <t>七、文化体育与传媒支出</t>
  </si>
  <si>
    <t>8</t>
  </si>
  <si>
    <t>八、社会保障和就业支出</t>
  </si>
  <si>
    <t>9</t>
  </si>
  <si>
    <t>九、医疗卫生与计划生育支出</t>
  </si>
  <si>
    <t>10</t>
  </si>
  <si>
    <t>十、节能环保支出</t>
  </si>
  <si>
    <t>11</t>
  </si>
  <si>
    <t>十一、城乡社区支出</t>
  </si>
  <si>
    <t>12</t>
  </si>
  <si>
    <t>十二、农林水支出</t>
  </si>
  <si>
    <t>13</t>
  </si>
  <si>
    <t>十三、交通运输支出</t>
  </si>
  <si>
    <t>14</t>
  </si>
  <si>
    <t>十四、资源勘探信息等支出</t>
  </si>
  <si>
    <t>15</t>
  </si>
  <si>
    <t>十五、商业服务业等支出</t>
  </si>
  <si>
    <t>16</t>
  </si>
  <si>
    <t>十六、金融支出</t>
  </si>
  <si>
    <t>17</t>
  </si>
  <si>
    <t>十七、援助其他地区支出</t>
  </si>
  <si>
    <t>18</t>
  </si>
  <si>
    <t>十八、国土海洋气象等支出</t>
  </si>
  <si>
    <t>19</t>
  </si>
  <si>
    <t>十九、住房保障支出</t>
  </si>
  <si>
    <t>20</t>
  </si>
  <si>
    <t>二十、粮油物资储备支出</t>
  </si>
  <si>
    <t>21</t>
  </si>
  <si>
    <t>二十一、预备费</t>
  </si>
  <si>
    <t>22</t>
  </si>
  <si>
    <t>二十二、其他支出</t>
  </si>
  <si>
    <t>23</t>
  </si>
  <si>
    <t>二十三、转移性支出</t>
  </si>
  <si>
    <t>24</t>
  </si>
  <si>
    <t>二十一、债务还本支出</t>
  </si>
  <si>
    <t>25</t>
  </si>
  <si>
    <t>二十三、债务付息支出</t>
  </si>
  <si>
    <t>26</t>
  </si>
  <si>
    <t>二十四、债务发行费用支出</t>
  </si>
  <si>
    <t>27</t>
  </si>
  <si>
    <t>28</t>
  </si>
  <si>
    <t>本年收入合计</t>
  </si>
  <si>
    <t>29</t>
  </si>
  <si>
    <t>本年支出合计</t>
  </si>
  <si>
    <t>30</t>
  </si>
  <si>
    <t>年初财政拨款结转结余</t>
  </si>
  <si>
    <t>31</t>
  </si>
  <si>
    <t>年末财政拨款结转结余</t>
  </si>
  <si>
    <t>32</t>
  </si>
  <si>
    <t>33</t>
  </si>
  <si>
    <t>34</t>
  </si>
  <si>
    <t>收入总计</t>
  </si>
  <si>
    <t>35</t>
  </si>
  <si>
    <t>支出总计</t>
  </si>
  <si>
    <t>项目</t>
  </si>
  <si>
    <t>支出功能分类科目编码</t>
  </si>
  <si>
    <t>科目名称</t>
  </si>
  <si>
    <t>基本支出</t>
  </si>
  <si>
    <t>项目支出</t>
  </si>
  <si>
    <t>类</t>
  </si>
  <si>
    <t>款</t>
  </si>
  <si>
    <t>项</t>
  </si>
  <si>
    <t>栏次</t>
  </si>
  <si>
    <t>201</t>
  </si>
  <si>
    <t>一般公共服务支出</t>
  </si>
  <si>
    <t>20114</t>
  </si>
  <si>
    <t>知识产权事务</t>
  </si>
  <si>
    <t>知识产权宏观管理</t>
  </si>
  <si>
    <t>教育支出</t>
  </si>
  <si>
    <t>普通教育</t>
  </si>
  <si>
    <t>高等教育</t>
  </si>
  <si>
    <t>科学技术支出</t>
  </si>
  <si>
    <t>基础研究</t>
  </si>
  <si>
    <t>自然科学基金</t>
  </si>
  <si>
    <t>应用研究</t>
  </si>
  <si>
    <t>社会公益研究</t>
  </si>
  <si>
    <t>高技术研究</t>
  </si>
  <si>
    <t>技术研究与开发</t>
  </si>
  <si>
    <t>应用技术研究与开发</t>
  </si>
  <si>
    <t>产业技术研究与开发</t>
  </si>
  <si>
    <t>科技条件与服务</t>
  </si>
  <si>
    <t>技术创新服务体系</t>
  </si>
  <si>
    <t>科学技术普及</t>
  </si>
  <si>
    <t>青少年科技活动</t>
  </si>
  <si>
    <t>文化体育与传媒支出</t>
  </si>
  <si>
    <t>文化</t>
  </si>
  <si>
    <t>其他文化支出</t>
  </si>
  <si>
    <t>节能环保支出</t>
  </si>
  <si>
    <t>能源节约利用</t>
  </si>
  <si>
    <t>住房保障支出</t>
  </si>
  <si>
    <t>住房改革支出</t>
  </si>
  <si>
    <t>住房公积金</t>
  </si>
  <si>
    <t>经济分类科目编码</t>
  </si>
  <si>
    <t>人员经费</t>
  </si>
  <si>
    <t>公用经费</t>
  </si>
  <si>
    <t>工资福利支出</t>
  </si>
  <si>
    <t>基本工资</t>
  </si>
  <si>
    <t>津贴补贴</t>
  </si>
  <si>
    <t>奖金</t>
  </si>
  <si>
    <r>
      <rPr>
        <sz val="12"/>
        <color indexed="8"/>
        <rFont val="宋体"/>
        <family val="3"/>
        <charset val="134"/>
      </rPr>
      <t>预算表</t>
    </r>
    <r>
      <rPr>
        <sz val="12"/>
        <color indexed="8"/>
        <rFont val="Arial"/>
        <family val="2"/>
      </rPr>
      <t>4</t>
    </r>
  </si>
  <si>
    <t>一般公共预算“三公”经费支出表</t>
  </si>
  <si>
    <t>小计</t>
  </si>
  <si>
    <t>因公出国（境）费用</t>
  </si>
  <si>
    <t>公车购置费</t>
  </si>
  <si>
    <t>公车运行维护费</t>
  </si>
  <si>
    <t>公务接待费</t>
  </si>
  <si>
    <t>2015年预算数</t>
  </si>
  <si>
    <t>2016年预算数</t>
  </si>
  <si>
    <t>变化情况</t>
  </si>
  <si>
    <t>预算表5</t>
  </si>
  <si>
    <t>科目编码</t>
  </si>
  <si>
    <t>预算表6</t>
  </si>
  <si>
    <t>收入</t>
  </si>
  <si>
    <t>支出</t>
  </si>
  <si>
    <t>项目(按功能分类)</t>
  </si>
  <si>
    <t>一、财政拨款收入</t>
  </si>
  <si>
    <t>37</t>
  </si>
  <si>
    <t>（一）一般公共预算拨款收入</t>
  </si>
  <si>
    <t>38</t>
  </si>
  <si>
    <t>（二）政府性基金预算拨款收入</t>
  </si>
  <si>
    <t>39</t>
  </si>
  <si>
    <t>二、上级补助收入</t>
  </si>
  <si>
    <t>40</t>
  </si>
  <si>
    <t>三、事业收入</t>
  </si>
  <si>
    <t>41</t>
  </si>
  <si>
    <t>四、经营收入</t>
  </si>
  <si>
    <t>42</t>
  </si>
  <si>
    <t>五、附属单位上缴收入</t>
  </si>
  <si>
    <t>43</t>
  </si>
  <si>
    <t>六、其他收入</t>
  </si>
  <si>
    <t>44</t>
  </si>
  <si>
    <t>45</t>
  </si>
  <si>
    <t>46</t>
  </si>
  <si>
    <t>47</t>
  </si>
  <si>
    <t>48</t>
  </si>
  <si>
    <t>49</t>
  </si>
  <si>
    <t>50</t>
  </si>
  <si>
    <t>51</t>
  </si>
  <si>
    <t>52</t>
  </si>
  <si>
    <t>53</t>
  </si>
  <si>
    <t>54</t>
  </si>
  <si>
    <t>55</t>
  </si>
  <si>
    <t>56</t>
  </si>
  <si>
    <t>二十一、国债还本付息支出</t>
  </si>
  <si>
    <t>57</t>
  </si>
  <si>
    <t>58</t>
  </si>
  <si>
    <t>59</t>
  </si>
  <si>
    <t>60</t>
  </si>
  <si>
    <t xml:space="preserve">    用事业基金弥补收支差额</t>
  </si>
  <si>
    <t>结转下年</t>
  </si>
  <si>
    <t>61</t>
  </si>
  <si>
    <t xml:space="preserve">    年初结转和结余</t>
  </si>
  <si>
    <t>62</t>
  </si>
  <si>
    <t xml:space="preserve">      基本支出结转</t>
  </si>
  <si>
    <t>63</t>
  </si>
  <si>
    <t xml:space="preserve">      项目支出结转和结余</t>
  </si>
  <si>
    <t>64</t>
  </si>
  <si>
    <t xml:space="preserve">      经营结余</t>
  </si>
  <si>
    <t>65</t>
  </si>
  <si>
    <t>66</t>
  </si>
  <si>
    <t>67</t>
  </si>
  <si>
    <t>68</t>
  </si>
  <si>
    <t>69</t>
  </si>
  <si>
    <t>70</t>
  </si>
  <si>
    <t>71</t>
  </si>
  <si>
    <t>36</t>
  </si>
  <si>
    <t>72</t>
  </si>
  <si>
    <t>预算表7</t>
  </si>
  <si>
    <t>一般公共预算拨款收入</t>
  </si>
  <si>
    <t>政府性基金预算拨款收入</t>
  </si>
  <si>
    <t>上级补助收入</t>
  </si>
  <si>
    <t>事业收入</t>
  </si>
  <si>
    <t>经营收入</t>
  </si>
  <si>
    <t>附属单位上缴收入</t>
  </si>
  <si>
    <t>其他收入</t>
  </si>
  <si>
    <t>用事业基金弥补收支差额</t>
  </si>
  <si>
    <t>年初结转和结余</t>
  </si>
  <si>
    <t>其他技术研究与开发支出</t>
  </si>
  <si>
    <t>科技重大专项</t>
  </si>
  <si>
    <t>其他科学技术支出</t>
  </si>
  <si>
    <t>预算表8</t>
  </si>
  <si>
    <t>上缴上级支出</t>
  </si>
  <si>
    <t>经营支出</t>
  </si>
  <si>
    <t>对附属单位补助支出</t>
  </si>
  <si>
    <t>预算表9</t>
  </si>
  <si>
    <t>采购预算</t>
  </si>
  <si>
    <t>总计</t>
  </si>
  <si>
    <t>一般公共预算</t>
  </si>
  <si>
    <t>政府性基金预算</t>
  </si>
  <si>
    <t>其他资金</t>
  </si>
  <si>
    <t>合      计</t>
  </si>
  <si>
    <t>货物</t>
  </si>
  <si>
    <t>工程</t>
  </si>
  <si>
    <t>服务</t>
  </si>
  <si>
    <t xml:space="preserve"> </t>
  </si>
  <si>
    <t>社会保障缴费</t>
    <phoneticPr fontId="19" type="noConversion"/>
  </si>
  <si>
    <t>绩效工资</t>
    <phoneticPr fontId="19" type="noConversion"/>
  </si>
  <si>
    <t>其他工资福利支出</t>
    <phoneticPr fontId="19" type="noConversion"/>
  </si>
  <si>
    <t>对个人和家庭的补助</t>
    <phoneticPr fontId="19" type="noConversion"/>
  </si>
  <si>
    <t>退休费</t>
    <phoneticPr fontId="19" type="noConversion"/>
  </si>
  <si>
    <t>生活补助</t>
    <phoneticPr fontId="19" type="noConversion"/>
  </si>
  <si>
    <t>奖励金</t>
    <phoneticPr fontId="19" type="noConversion"/>
  </si>
  <si>
    <t>住房公积金</t>
    <phoneticPr fontId="19" type="noConversion"/>
  </si>
  <si>
    <t>购房补贴</t>
    <phoneticPr fontId="19" type="noConversion"/>
  </si>
  <si>
    <t>其他对个人和家庭的补助支出</t>
    <phoneticPr fontId="19" type="noConversion"/>
  </si>
  <si>
    <t>合计</t>
    <phoneticPr fontId="19" type="noConversion"/>
  </si>
  <si>
    <t>2016年财政拨款收支总表</t>
    <phoneticPr fontId="19" type="noConversion"/>
  </si>
  <si>
    <t>单位名称：东莞理工学院</t>
    <phoneticPr fontId="19" type="noConversion"/>
  </si>
  <si>
    <t>2016年一般公共预算支出表</t>
    <phoneticPr fontId="19" type="noConversion"/>
  </si>
  <si>
    <t>2016年一般公共预算基本支出表</t>
    <phoneticPr fontId="19" type="noConversion"/>
  </si>
  <si>
    <t>2016年政府性基金预算支出表</t>
    <phoneticPr fontId="19" type="noConversion"/>
  </si>
  <si>
    <t>注：</t>
    <phoneticPr fontId="19" type="noConversion"/>
  </si>
  <si>
    <t>本部门没有政府性基金预算拨款收入，也没有使用政府性基金安排的支出，故本表无数据。</t>
  </si>
  <si>
    <t>本表不含年初财政拨款结余结转的2016年支出数</t>
    <phoneticPr fontId="19" type="noConversion"/>
  </si>
  <si>
    <r>
      <t>本表不含年初财政拨款结余结转的</t>
    </r>
    <r>
      <rPr>
        <sz val="11"/>
        <color indexed="8"/>
        <rFont val="Arial"/>
        <family val="2"/>
      </rPr>
      <t>2016</t>
    </r>
    <r>
      <rPr>
        <sz val="11"/>
        <color indexed="8"/>
        <rFont val="宋体"/>
        <family val="3"/>
        <charset val="134"/>
      </rPr>
      <t>年支出数</t>
    </r>
  </si>
  <si>
    <t>2016年部门收支总表</t>
    <phoneticPr fontId="19" type="noConversion"/>
  </si>
  <si>
    <t>2016年部门收入总表</t>
    <phoneticPr fontId="19" type="noConversion"/>
  </si>
  <si>
    <t>单位名称：东莞理工学院</t>
    <phoneticPr fontId="19" type="noConversion"/>
  </si>
  <si>
    <t>2016年政府采购预算表</t>
    <phoneticPr fontId="19" type="noConversion"/>
  </si>
  <si>
    <t>预算表3-2</t>
    <phoneticPr fontId="23" type="noConversion"/>
  </si>
  <si>
    <t>2016年一般公共预算项目支出表</t>
    <phoneticPr fontId="23" type="noConversion"/>
  </si>
  <si>
    <t>单位名称：东莞理工学院</t>
    <phoneticPr fontId="23" type="noConversion"/>
  </si>
  <si>
    <t>单位：万元</t>
    <phoneticPr fontId="23" type="noConversion"/>
  </si>
  <si>
    <t>年初预算数</t>
    <phoneticPr fontId="23" type="noConversion"/>
  </si>
  <si>
    <t>经济分类科目编码</t>
    <phoneticPr fontId="23" type="noConversion"/>
  </si>
  <si>
    <t>商品和服务支出</t>
  </si>
  <si>
    <t>办公费</t>
  </si>
  <si>
    <t>印刷费</t>
  </si>
  <si>
    <t>咨询费</t>
    <phoneticPr fontId="23" type="noConversion"/>
  </si>
  <si>
    <t>手续费</t>
    <phoneticPr fontId="23" type="noConversion"/>
  </si>
  <si>
    <t>水费</t>
  </si>
  <si>
    <t>电费</t>
  </si>
  <si>
    <t>邮电费</t>
  </si>
  <si>
    <t>物业管理费</t>
  </si>
  <si>
    <t>差旅费</t>
  </si>
  <si>
    <t>维修(护)费</t>
  </si>
  <si>
    <t>租赁费</t>
    <phoneticPr fontId="23" type="noConversion"/>
  </si>
  <si>
    <t>会议费</t>
  </si>
  <si>
    <t>培训费</t>
  </si>
  <si>
    <t>专用材料费</t>
    <phoneticPr fontId="23" type="noConversion"/>
  </si>
  <si>
    <t>专用燃料费</t>
    <phoneticPr fontId="23" type="noConversion"/>
  </si>
  <si>
    <t>劳务费</t>
  </si>
  <si>
    <t>委托业务费</t>
  </si>
  <si>
    <t>工会经费</t>
  </si>
  <si>
    <t>福利费</t>
    <phoneticPr fontId="23" type="noConversion"/>
  </si>
  <si>
    <t>公务用车运行维护费</t>
  </si>
  <si>
    <t>其他交通费用</t>
  </si>
  <si>
    <t>其他商品和服务支出</t>
  </si>
  <si>
    <t>对个人和家庭的补助</t>
  </si>
  <si>
    <t>助学金</t>
    <phoneticPr fontId="23" type="noConversion"/>
  </si>
  <si>
    <t>奖励金</t>
  </si>
  <si>
    <t>购房补贴</t>
  </si>
  <si>
    <t>办公设备购置</t>
    <phoneticPr fontId="23" type="noConversion"/>
  </si>
  <si>
    <t>专用设备购置</t>
    <phoneticPr fontId="23" type="noConversion"/>
  </si>
  <si>
    <t>其他资本性支出</t>
    <phoneticPr fontId="23" type="noConversion"/>
  </si>
  <si>
    <r>
      <rPr>
        <sz val="11"/>
        <color indexed="8"/>
        <rFont val="宋体"/>
        <family val="3"/>
        <charset val="134"/>
      </rPr>
      <t>预算表</t>
    </r>
    <r>
      <rPr>
        <sz val="11"/>
        <color indexed="8"/>
        <rFont val="Arial"/>
        <family val="2"/>
      </rPr>
      <t>1</t>
    </r>
  </si>
  <si>
    <r>
      <rPr>
        <sz val="11"/>
        <color indexed="8"/>
        <rFont val="宋体"/>
        <family val="3"/>
        <charset val="134"/>
      </rPr>
      <t>预算表</t>
    </r>
    <r>
      <rPr>
        <sz val="11"/>
        <color indexed="8"/>
        <rFont val="Arial"/>
        <family val="2"/>
      </rPr>
      <t>2</t>
    </r>
  </si>
  <si>
    <r>
      <rPr>
        <sz val="11"/>
        <color indexed="8"/>
        <rFont val="宋体"/>
        <family val="3"/>
        <charset val="134"/>
      </rPr>
      <t>预算表</t>
    </r>
    <r>
      <rPr>
        <sz val="11"/>
        <color indexed="8"/>
        <rFont val="Arial"/>
        <family val="2"/>
      </rPr>
      <t>3-1</t>
    </r>
    <phoneticPr fontId="19" type="noConversion"/>
  </si>
  <si>
    <t>备注：1、变化情况=2016年预算数-2015年预算数</t>
    <phoneticPr fontId="19" type="noConversion"/>
  </si>
  <si>
    <t>2、因公出国费用：1、正常教学经费中因公出国费用仍保持2015年50万元预算；2、根据超常规建设高水平理工科大学的需要从省市共建高水平理工科大学专项补助资金中安排67万元、科研项目经费中安排18万元。</t>
    <phoneticPr fontId="19" type="noConversion"/>
  </si>
  <si>
    <t>2016年部门支出总表</t>
    <phoneticPr fontId="19" type="noConversion"/>
  </si>
</sst>
</file>

<file path=xl/styles.xml><?xml version="1.0" encoding="utf-8"?>
<styleSheet xmlns="http://schemas.openxmlformats.org/spreadsheetml/2006/main">
  <numFmts count="1">
    <numFmt numFmtId="43" formatCode="_ * #,##0.00_ ;_ * \-#,##0.00_ ;_ * &quot;-&quot;??_ ;_ @_ "/>
  </numFmts>
  <fonts count="26">
    <font>
      <sz val="10"/>
      <color indexed="8"/>
      <name val="Arial"/>
      <charset val="134"/>
    </font>
    <font>
      <sz val="12"/>
      <color indexed="8"/>
      <name val="宋体"/>
      <family val="3"/>
      <charset val="134"/>
    </font>
    <font>
      <sz val="22"/>
      <color indexed="8"/>
      <name val="华康简标题宋"/>
      <charset val="134"/>
    </font>
    <font>
      <sz val="11"/>
      <color indexed="8"/>
      <name val="宋体"/>
      <family val="3"/>
      <charset val="134"/>
    </font>
    <font>
      <sz val="11"/>
      <color indexed="8"/>
      <name val="宋体"/>
      <family val="3"/>
      <charset val="134"/>
    </font>
    <font>
      <sz val="12"/>
      <color indexed="8"/>
      <name val="Arial"/>
      <family val="2"/>
    </font>
    <font>
      <sz val="12"/>
      <color indexed="8"/>
      <name val="宋体"/>
      <family val="3"/>
      <charset val="134"/>
    </font>
    <font>
      <sz val="11"/>
      <color indexed="8"/>
      <name val="宋体"/>
      <family val="3"/>
      <charset val="134"/>
      <scheme val="minor"/>
    </font>
    <font>
      <sz val="11"/>
      <color indexed="8"/>
      <name val="宋体"/>
      <family val="3"/>
      <charset val="134"/>
      <scheme val="minor"/>
    </font>
    <font>
      <b/>
      <sz val="11"/>
      <color indexed="8"/>
      <name val="宋体"/>
      <family val="3"/>
      <charset val="134"/>
    </font>
    <font>
      <sz val="12"/>
      <name val="宋体"/>
      <family val="3"/>
      <charset val="134"/>
    </font>
    <font>
      <b/>
      <sz val="20"/>
      <color indexed="8"/>
      <name val="SimSun"/>
      <family val="1"/>
    </font>
    <font>
      <sz val="10"/>
      <name val="宋体"/>
      <family val="3"/>
      <charset val="134"/>
    </font>
    <font>
      <sz val="11"/>
      <name val="宋体"/>
      <family val="3"/>
      <charset val="134"/>
    </font>
    <font>
      <sz val="11"/>
      <name val="宋体"/>
      <family val="3"/>
      <charset val="134"/>
      <scheme val="minor"/>
    </font>
    <font>
      <sz val="15"/>
      <color indexed="8"/>
      <name val="Arial"/>
      <family val="2"/>
    </font>
    <font>
      <sz val="11"/>
      <color theme="1"/>
      <name val="宋体"/>
      <family val="3"/>
      <charset val="134"/>
      <scheme val="minor"/>
    </font>
    <font>
      <sz val="11"/>
      <color theme="1"/>
      <name val="宋体"/>
      <family val="3"/>
      <charset val="134"/>
      <scheme val="minor"/>
    </font>
    <font>
      <sz val="10"/>
      <color indexed="8"/>
      <name val="Arial"/>
      <family val="2"/>
    </font>
    <font>
      <sz val="9"/>
      <name val="Arial"/>
      <family val="2"/>
    </font>
    <font>
      <sz val="11"/>
      <color indexed="8"/>
      <name val="Arial"/>
      <family val="2"/>
    </font>
    <font>
      <sz val="11"/>
      <color rgb="FF000000"/>
      <name val="宋体"/>
      <family val="3"/>
      <charset val="134"/>
    </font>
    <font>
      <sz val="10"/>
      <color indexed="8"/>
      <name val="宋体"/>
      <family val="3"/>
      <charset val="134"/>
      <scheme val="major"/>
    </font>
    <font>
      <sz val="9"/>
      <name val="宋体"/>
      <family val="3"/>
      <charset val="134"/>
    </font>
    <font>
      <b/>
      <sz val="22"/>
      <color rgb="FF000000"/>
      <name val="黑体"/>
      <family val="3"/>
      <charset val="134"/>
    </font>
    <font>
      <sz val="11"/>
      <color indexed="8"/>
      <name val="SimSun"/>
      <charset val="134"/>
    </font>
  </fonts>
  <fills count="5">
    <fill>
      <patternFill patternType="none"/>
    </fill>
    <fill>
      <patternFill patternType="gray125"/>
    </fill>
    <fill>
      <patternFill patternType="solid">
        <fgColor indexed="22"/>
        <bgColor indexed="9"/>
      </patternFill>
    </fill>
    <fill>
      <patternFill patternType="solid">
        <fgColor theme="0"/>
        <bgColor indexed="64"/>
      </patternFill>
    </fill>
    <fill>
      <patternFill patternType="solid">
        <fgColor theme="0"/>
        <bgColor indexed="9"/>
      </patternFill>
    </fill>
  </fills>
  <borders count="20">
    <border>
      <left/>
      <right/>
      <top/>
      <bottom/>
      <diagonal/>
    </border>
    <border>
      <left style="medium">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right style="thin">
        <color indexed="8"/>
      </right>
      <top style="thin">
        <color indexed="8"/>
      </top>
      <bottom style="medium">
        <color indexe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medium">
        <color indexed="8"/>
      </left>
      <right/>
      <top/>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3" fontId="16" fillId="0" borderId="0" applyFont="0" applyFill="0" applyBorder="0" applyAlignment="0" applyProtection="0">
      <alignment vertical="center"/>
    </xf>
    <xf numFmtId="0" fontId="13" fillId="0" borderId="0"/>
    <xf numFmtId="0" fontId="17" fillId="0" borderId="0">
      <alignment vertical="center"/>
    </xf>
    <xf numFmtId="0" fontId="18" fillId="0" borderId="0"/>
    <xf numFmtId="43" fontId="18" fillId="0" borderId="0" applyFont="0" applyFill="0" applyBorder="0" applyAlignment="0" applyProtection="0">
      <alignment vertical="center"/>
    </xf>
  </cellStyleXfs>
  <cellXfs count="156">
    <xf numFmtId="0" fontId="0" fillId="0" borderId="0" xfId="0"/>
    <xf numFmtId="0" fontId="1" fillId="0" borderId="0" xfId="0" applyFont="1" applyAlignment="1">
      <alignment horizontal="left" vertical="center"/>
    </xf>
    <xf numFmtId="0" fontId="3" fillId="0" borderId="0" xfId="0" applyFont="1"/>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4" fillId="2" borderId="7" xfId="0" applyFont="1" applyFill="1" applyBorder="1" applyAlignment="1">
      <alignment horizontal="center" vertical="center" wrapText="1" shrinkToFit="1"/>
    </xf>
    <xf numFmtId="0" fontId="4" fillId="2" borderId="7" xfId="0" applyFont="1" applyFill="1" applyBorder="1" applyAlignment="1">
      <alignment horizontal="center" vertical="center" shrinkToFit="1"/>
    </xf>
    <xf numFmtId="4" fontId="4" fillId="0" borderId="7" xfId="0" applyNumberFormat="1" applyFont="1" applyBorder="1" applyAlignment="1">
      <alignment horizontal="right" vertical="center" shrinkToFit="1"/>
    </xf>
    <xf numFmtId="0" fontId="4" fillId="0" borderId="7" xfId="0" applyFont="1" applyBorder="1" applyAlignment="1">
      <alignment horizontal="left" vertical="center" shrinkToFit="1"/>
    </xf>
    <xf numFmtId="0" fontId="0" fillId="3" borderId="0" xfId="0" applyFill="1"/>
    <xf numFmtId="0" fontId="3" fillId="0" borderId="0" xfId="0" applyFont="1" applyBorder="1" applyAlignment="1"/>
    <xf numFmtId="0" fontId="1" fillId="0" borderId="0" xfId="2" applyFont="1" applyBorder="1" applyAlignment="1">
      <alignment vertical="center" wrapText="1"/>
    </xf>
    <xf numFmtId="0" fontId="1" fillId="0" borderId="0" xfId="2" applyFont="1" applyBorder="1" applyAlignment="1">
      <alignment horizontal="right" vertical="center"/>
    </xf>
    <xf numFmtId="0" fontId="4" fillId="2" borderId="7" xfId="0" applyFont="1" applyFill="1" applyBorder="1" applyAlignment="1">
      <alignment horizontal="left" vertical="center" shrinkToFit="1"/>
    </xf>
    <xf numFmtId="0" fontId="4" fillId="2" borderId="7" xfId="0" applyFont="1" applyFill="1" applyBorder="1" applyAlignment="1">
      <alignment vertical="center" shrinkToFit="1"/>
    </xf>
    <xf numFmtId="0" fontId="4" fillId="2" borderId="7" xfId="0" applyFont="1" applyFill="1" applyBorder="1" applyAlignment="1">
      <alignment horizontal="left" vertical="center"/>
    </xf>
    <xf numFmtId="0" fontId="4" fillId="0" borderId="7" xfId="0" applyFont="1" applyBorder="1" applyAlignment="1">
      <alignment horizontal="center" vertical="center" shrinkToFit="1"/>
    </xf>
    <xf numFmtId="0" fontId="4" fillId="0" borderId="7" xfId="0" applyFont="1" applyBorder="1" applyAlignment="1">
      <alignment horizontal="right" vertical="center" shrinkToFit="1"/>
    </xf>
    <xf numFmtId="0" fontId="9" fillId="2" borderId="7" xfId="0" applyFont="1" applyFill="1" applyBorder="1" applyAlignment="1">
      <alignment horizontal="center" vertical="center" shrinkToFit="1"/>
    </xf>
    <xf numFmtId="0" fontId="10" fillId="0" borderId="0" xfId="2" applyFont="1"/>
    <xf numFmtId="0" fontId="11" fillId="0" borderId="0" xfId="2" applyFont="1" applyBorder="1" applyAlignment="1">
      <alignment vertical="center" wrapText="1"/>
    </xf>
    <xf numFmtId="0" fontId="12" fillId="0" borderId="0" xfId="2" applyFont="1" applyAlignment="1">
      <alignment horizontal="center"/>
    </xf>
    <xf numFmtId="0" fontId="13" fillId="0" borderId="0" xfId="2"/>
    <xf numFmtId="0" fontId="11" fillId="0" borderId="0" xfId="2" applyFont="1" applyBorder="1" applyAlignment="1">
      <alignment horizontal="center" vertical="center" wrapText="1"/>
    </xf>
    <xf numFmtId="0" fontId="14" fillId="0" borderId="7" xfId="2" applyFont="1" applyBorder="1" applyAlignment="1">
      <alignment horizontal="center"/>
    </xf>
    <xf numFmtId="0" fontId="8" fillId="0" borderId="7" xfId="2" applyFont="1" applyBorder="1" applyAlignment="1">
      <alignment horizontal="left" vertical="center" wrapText="1"/>
    </xf>
    <xf numFmtId="0" fontId="8" fillId="0" borderId="7" xfId="2" applyFont="1" applyBorder="1" applyAlignment="1">
      <alignment horizontal="center" vertical="center" wrapText="1"/>
    </xf>
    <xf numFmtId="0" fontId="0" fillId="0" borderId="0" xfId="0" applyAlignment="1">
      <alignment horizontal="center"/>
    </xf>
    <xf numFmtId="0" fontId="5" fillId="0" borderId="0" xfId="0" applyFont="1" applyAlignment="1">
      <alignment horizontal="right"/>
    </xf>
    <xf numFmtId="0" fontId="6" fillId="0" borderId="0" xfId="0" applyFont="1"/>
    <xf numFmtId="0" fontId="15" fillId="0" borderId="0" xfId="0" applyFont="1"/>
    <xf numFmtId="0" fontId="4" fillId="2" borderId="7" xfId="0" applyFont="1" applyFill="1" applyBorder="1" applyAlignment="1">
      <alignment horizontal="center" vertical="center"/>
    </xf>
    <xf numFmtId="0" fontId="9" fillId="2" borderId="7" xfId="0" applyFont="1" applyFill="1" applyBorder="1" applyAlignment="1">
      <alignment horizontal="center" vertical="center"/>
    </xf>
    <xf numFmtId="0" fontId="4" fillId="2" borderId="7" xfId="0" applyFont="1" applyFill="1" applyBorder="1" applyAlignment="1">
      <alignment vertical="center"/>
    </xf>
    <xf numFmtId="0" fontId="4" fillId="0" borderId="7" xfId="0" applyFont="1" applyFill="1" applyBorder="1" applyAlignment="1">
      <alignment vertical="center"/>
    </xf>
    <xf numFmtId="0" fontId="9" fillId="0" borderId="7"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Border="1" applyAlignment="1">
      <alignment horizontal="center" vertical="center"/>
    </xf>
    <xf numFmtId="0" fontId="3" fillId="0" borderId="7" xfId="0" applyFont="1" applyBorder="1" applyAlignment="1">
      <alignment horizontal="left" vertical="center" shrinkToFit="1"/>
    </xf>
    <xf numFmtId="43" fontId="3" fillId="0" borderId="4" xfId="1" applyFont="1" applyBorder="1" applyAlignment="1">
      <alignment horizontal="right" vertical="center" shrinkToFit="1"/>
    </xf>
    <xf numFmtId="43" fontId="3" fillId="0" borderId="6" xfId="1" applyFont="1" applyBorder="1" applyAlignment="1">
      <alignment horizontal="right" vertical="center" shrinkToFit="1"/>
    </xf>
    <xf numFmtId="43" fontId="3" fillId="0" borderId="7" xfId="1" applyFont="1" applyFill="1" applyBorder="1" applyAlignment="1">
      <alignment horizontal="right" vertical="center" wrapText="1" shrinkToFit="1"/>
    </xf>
    <xf numFmtId="43" fontId="3" fillId="0" borderId="7" xfId="1" applyFont="1" applyBorder="1" applyAlignment="1">
      <alignment horizontal="right" vertical="center"/>
    </xf>
    <xf numFmtId="0" fontId="3" fillId="4" borderId="13" xfId="0" applyFont="1" applyFill="1" applyBorder="1" applyAlignment="1">
      <alignment horizontal="center" vertical="center" wrapText="1" shrinkToFit="1"/>
    </xf>
    <xf numFmtId="43" fontId="7" fillId="4" borderId="13" xfId="1" applyFont="1" applyFill="1" applyBorder="1" applyAlignment="1">
      <alignment horizontal="right" vertical="center" wrapText="1" shrinkToFit="1"/>
    </xf>
    <xf numFmtId="43" fontId="7" fillId="0" borderId="7" xfId="1" applyFont="1" applyBorder="1" applyAlignment="1">
      <alignment horizontal="right" vertical="center"/>
    </xf>
    <xf numFmtId="4" fontId="3" fillId="0" borderId="7" xfId="0" applyNumberFormat="1" applyFont="1" applyBorder="1" applyAlignment="1">
      <alignment horizontal="right" vertical="center" shrinkToFit="1"/>
    </xf>
    <xf numFmtId="43" fontId="3" fillId="0" borderId="7" xfId="1" applyFont="1" applyBorder="1" applyAlignment="1">
      <alignment vertical="center" shrinkToFit="1"/>
    </xf>
    <xf numFmtId="43" fontId="16" fillId="0" borderId="7" xfId="1" applyFont="1" applyBorder="1" applyAlignment="1">
      <alignment vertical="center" wrapText="1"/>
    </xf>
    <xf numFmtId="0" fontId="3" fillId="0" borderId="7" xfId="0" applyFont="1" applyFill="1" applyBorder="1" applyAlignment="1">
      <alignment horizontal="right" vertical="center" shrinkToFit="1"/>
    </xf>
    <xf numFmtId="43" fontId="3" fillId="0" borderId="7" xfId="1" applyFont="1" applyFill="1" applyBorder="1" applyAlignment="1">
      <alignment vertical="center" shrinkToFit="1"/>
    </xf>
    <xf numFmtId="0" fontId="3" fillId="0" borderId="7" xfId="0" applyFont="1" applyFill="1" applyBorder="1" applyAlignment="1">
      <alignment vertical="center" shrinkToFit="1"/>
    </xf>
    <xf numFmtId="43" fontId="7" fillId="3" borderId="7" xfId="1" applyFont="1" applyFill="1" applyBorder="1" applyAlignment="1">
      <alignment horizontal="right" vertical="center"/>
    </xf>
    <xf numFmtId="43" fontId="7" fillId="3" borderId="7" xfId="1" applyFont="1" applyFill="1" applyBorder="1" applyAlignment="1">
      <alignment horizontal="right" vertical="center" shrinkToFit="1"/>
    </xf>
    <xf numFmtId="43" fontId="7" fillId="3" borderId="11" xfId="1" applyFont="1" applyFill="1" applyBorder="1" applyAlignment="1">
      <alignment horizontal="right" vertical="center" shrinkToFit="1"/>
    </xf>
    <xf numFmtId="0" fontId="20" fillId="0" borderId="0" xfId="0" applyFont="1" applyBorder="1" applyAlignment="1"/>
    <xf numFmtId="0" fontId="20" fillId="0" borderId="0" xfId="0" applyFont="1" applyAlignment="1"/>
    <xf numFmtId="0" fontId="3" fillId="0" borderId="0" xfId="0" applyFont="1" applyAlignment="1">
      <alignment horizontal="right"/>
    </xf>
    <xf numFmtId="0" fontId="3" fillId="3" borderId="7" xfId="0" applyFont="1" applyFill="1" applyBorder="1" applyAlignment="1">
      <alignment vertical="center" wrapText="1"/>
    </xf>
    <xf numFmtId="0" fontId="21" fillId="3" borderId="7" xfId="0" applyFont="1" applyFill="1" applyBorder="1" applyAlignment="1">
      <alignment vertical="center" wrapText="1"/>
    </xf>
    <xf numFmtId="0" fontId="21" fillId="3" borderId="7" xfId="0" applyFont="1" applyFill="1" applyBorder="1" applyAlignment="1">
      <alignment vertical="center"/>
    </xf>
    <xf numFmtId="0" fontId="3" fillId="3" borderId="11" xfId="0" applyFont="1" applyFill="1" applyBorder="1" applyAlignment="1">
      <alignment vertical="center" wrapText="1"/>
    </xf>
    <xf numFmtId="0" fontId="0" fillId="0" borderId="0" xfId="0" applyAlignment="1">
      <alignment vertical="center"/>
    </xf>
    <xf numFmtId="0" fontId="3" fillId="0" borderId="0" xfId="0" applyFont="1" applyAlignment="1">
      <alignment horizontal="left" vertical="center"/>
    </xf>
    <xf numFmtId="0" fontId="3" fillId="0" borderId="0" xfId="0" applyFont="1" applyAlignment="1">
      <alignment horizontal="right" vertical="center"/>
    </xf>
    <xf numFmtId="0" fontId="7" fillId="0" borderId="0" xfId="0" applyFont="1" applyAlignment="1">
      <alignment horizontal="right"/>
    </xf>
    <xf numFmtId="0" fontId="22" fillId="0" borderId="0" xfId="4" applyFont="1" applyAlignment="1">
      <alignment vertical="center"/>
    </xf>
    <xf numFmtId="0" fontId="18" fillId="0" borderId="0" xfId="4" applyAlignment="1">
      <alignment vertical="center"/>
    </xf>
    <xf numFmtId="0" fontId="5" fillId="0" borderId="0" xfId="4" applyFont="1" applyAlignment="1">
      <alignment vertical="center"/>
    </xf>
    <xf numFmtId="0" fontId="18" fillId="0" borderId="0" xfId="4" applyFill="1" applyAlignment="1">
      <alignment vertical="center"/>
    </xf>
    <xf numFmtId="0" fontId="21" fillId="0" borderId="0" xfId="4" applyFont="1" applyAlignment="1">
      <alignment vertical="center"/>
    </xf>
    <xf numFmtId="0" fontId="21" fillId="0" borderId="0" xfId="4" applyFont="1" applyAlignment="1">
      <alignment horizontal="right" vertical="center"/>
    </xf>
    <xf numFmtId="0" fontId="3" fillId="0" borderId="0" xfId="4" applyFont="1" applyAlignment="1">
      <alignment horizontal="left" vertical="center"/>
    </xf>
    <xf numFmtId="0" fontId="20" fillId="0" borderId="0" xfId="4" applyFont="1" applyAlignment="1">
      <alignment vertical="center"/>
    </xf>
    <xf numFmtId="0" fontId="3" fillId="0" borderId="0" xfId="4" applyFont="1" applyAlignment="1">
      <alignment vertical="center"/>
    </xf>
    <xf numFmtId="0" fontId="3" fillId="0" borderId="0" xfId="4" applyFont="1" applyAlignment="1">
      <alignment horizontal="right" vertical="center"/>
    </xf>
    <xf numFmtId="0" fontId="3" fillId="2" borderId="7" xfId="4" applyFont="1" applyFill="1" applyBorder="1" applyAlignment="1">
      <alignment horizontal="center" vertical="center" wrapText="1" shrinkToFit="1"/>
    </xf>
    <xf numFmtId="0" fontId="3" fillId="2" borderId="11" xfId="4" applyFont="1" applyFill="1" applyBorder="1" applyAlignment="1">
      <alignment horizontal="center" vertical="center" wrapText="1" shrinkToFit="1"/>
    </xf>
    <xf numFmtId="0" fontId="3" fillId="0" borderId="7" xfId="4" applyFont="1" applyFill="1" applyBorder="1" applyAlignment="1">
      <alignment horizontal="left" vertical="center" wrapText="1" shrinkToFit="1"/>
    </xf>
    <xf numFmtId="0" fontId="3" fillId="0" borderId="7" xfId="4" applyFont="1" applyBorder="1" applyAlignment="1">
      <alignment horizontal="left" vertical="center" wrapText="1" shrinkToFit="1"/>
    </xf>
    <xf numFmtId="0" fontId="3" fillId="0" borderId="17" xfId="4" applyFont="1" applyBorder="1" applyAlignment="1">
      <alignment horizontal="left" vertical="center" wrapText="1" shrinkToFit="1"/>
    </xf>
    <xf numFmtId="43" fontId="3" fillId="0" borderId="16" xfId="1" applyFont="1" applyFill="1" applyBorder="1" applyAlignment="1" applyProtection="1">
      <alignment vertical="center" wrapText="1"/>
    </xf>
    <xf numFmtId="0" fontId="3" fillId="0" borderId="17" xfId="4" applyFont="1" applyFill="1" applyBorder="1" applyAlignment="1">
      <alignment horizontal="left" vertical="center" wrapText="1" shrinkToFit="1"/>
    </xf>
    <xf numFmtId="43" fontId="3" fillId="0" borderId="17" xfId="1" applyFont="1" applyFill="1" applyBorder="1" applyAlignment="1">
      <alignment vertical="center" shrinkToFit="1"/>
    </xf>
    <xf numFmtId="43" fontId="3" fillId="0" borderId="17" xfId="1" applyFont="1" applyBorder="1" applyAlignment="1">
      <alignment vertical="center" shrinkToFit="1"/>
    </xf>
    <xf numFmtId="0" fontId="20" fillId="0" borderId="0" xfId="0" applyFont="1"/>
    <xf numFmtId="0" fontId="20" fillId="0" borderId="0" xfId="0" applyFont="1" applyAlignment="1">
      <alignment horizontal="right" vertical="center"/>
    </xf>
    <xf numFmtId="43" fontId="4" fillId="0" borderId="7" xfId="1" applyFont="1" applyBorder="1" applyAlignment="1">
      <alignment vertical="center" shrinkToFit="1"/>
    </xf>
    <xf numFmtId="43" fontId="4" fillId="0" borderId="7" xfId="1" applyFont="1" applyFill="1" applyBorder="1" applyAlignment="1">
      <alignment vertical="center"/>
    </xf>
    <xf numFmtId="43" fontId="3" fillId="0" borderId="7" xfId="1" applyFont="1" applyFill="1" applyBorder="1" applyAlignment="1">
      <alignment vertical="center"/>
    </xf>
    <xf numFmtId="0" fontId="3" fillId="2" borderId="7" xfId="0" applyFont="1" applyFill="1" applyBorder="1" applyAlignment="1">
      <alignment horizontal="center" vertical="center" wrapText="1" shrinkToFit="1"/>
    </xf>
    <xf numFmtId="0" fontId="3" fillId="2" borderId="7" xfId="0" applyFont="1" applyFill="1" applyBorder="1" applyAlignment="1">
      <alignment horizontal="center" vertical="center" shrinkToFit="1"/>
    </xf>
    <xf numFmtId="0" fontId="3" fillId="0" borderId="7" xfId="0" applyFont="1" applyBorder="1" applyAlignment="1">
      <alignment vertical="center" wrapText="1"/>
    </xf>
    <xf numFmtId="0" fontId="21" fillId="0" borderId="7" xfId="0" applyFont="1" applyBorder="1" applyAlignment="1">
      <alignment vertical="center" wrapText="1"/>
    </xf>
    <xf numFmtId="0" fontId="21" fillId="0" borderId="7" xfId="0" applyFont="1" applyBorder="1" applyAlignment="1">
      <alignment vertical="center"/>
    </xf>
    <xf numFmtId="0" fontId="20" fillId="0" borderId="7" xfId="0" applyFont="1" applyBorder="1"/>
    <xf numFmtId="0" fontId="25" fillId="0" borderId="0" xfId="2" applyFont="1" applyBorder="1" applyAlignment="1">
      <alignment horizontal="right" vertical="center" wrapText="1"/>
    </xf>
    <xf numFmtId="0" fontId="25" fillId="0" borderId="0" xfId="2" applyFont="1" applyBorder="1" applyAlignment="1">
      <alignment vertical="center" wrapText="1"/>
    </xf>
    <xf numFmtId="0" fontId="3" fillId="0" borderId="0" xfId="2" applyFont="1" applyBorder="1" applyAlignment="1">
      <alignment horizontal="right" vertical="center"/>
    </xf>
    <xf numFmtId="0" fontId="7" fillId="0" borderId="0" xfId="0" applyFont="1" applyAlignment="1">
      <alignment horizontal="right" vertical="center"/>
    </xf>
    <xf numFmtId="0" fontId="2" fillId="0" borderId="0" xfId="0" applyFont="1" applyAlignment="1">
      <alignment horizontal="center"/>
    </xf>
    <xf numFmtId="0" fontId="4" fillId="2" borderId="7" xfId="0" applyFont="1" applyFill="1" applyBorder="1" applyAlignment="1">
      <alignment horizontal="center" vertical="center"/>
    </xf>
    <xf numFmtId="0" fontId="4" fillId="0" borderId="14" xfId="0" applyFont="1" applyBorder="1" applyAlignment="1">
      <alignment horizontal="left" vertical="center"/>
    </xf>
    <xf numFmtId="0" fontId="4" fillId="0" borderId="0" xfId="0" applyFont="1" applyBorder="1" applyAlignment="1">
      <alignment horizontal="left" vertical="center"/>
    </xf>
    <xf numFmtId="0" fontId="4" fillId="2" borderId="7" xfId="0" applyFont="1" applyFill="1" applyBorder="1" applyAlignment="1">
      <alignment horizontal="center" vertical="center" wrapTex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10" xfId="0" applyFont="1" applyBorder="1" applyAlignment="1">
      <alignment horizontal="left" vertical="center" shrinkToFit="1"/>
    </xf>
    <xf numFmtId="0" fontId="3" fillId="2" borderId="7" xfId="0" applyFont="1" applyFill="1" applyBorder="1" applyAlignment="1">
      <alignment horizontal="center" vertical="center" wrapText="1" shrinkToFit="1"/>
    </xf>
    <xf numFmtId="0" fontId="3" fillId="0" borderId="7" xfId="0" applyFont="1" applyBorder="1" applyAlignment="1">
      <alignment horizontal="left" vertical="center" shrinkToFit="1"/>
    </xf>
    <xf numFmtId="0" fontId="3" fillId="2" borderId="11" xfId="0" applyFont="1" applyFill="1" applyBorder="1" applyAlignment="1">
      <alignment horizontal="center" vertical="center" wrapText="1" shrinkToFit="1"/>
    </xf>
    <xf numFmtId="0" fontId="3" fillId="2" borderId="13" xfId="0" applyFont="1" applyFill="1" applyBorder="1" applyAlignment="1">
      <alignment horizontal="center" vertical="center" wrapText="1" shrinkToFit="1"/>
    </xf>
    <xf numFmtId="0" fontId="3" fillId="2" borderId="8" xfId="0" applyFont="1" applyFill="1" applyBorder="1" applyAlignment="1">
      <alignment horizontal="center" vertical="center" wrapText="1" shrinkToFit="1"/>
    </xf>
    <xf numFmtId="0" fontId="3" fillId="2" borderId="9" xfId="0" applyFont="1" applyFill="1" applyBorder="1" applyAlignment="1">
      <alignment horizontal="center" vertical="center" wrapText="1" shrinkToFit="1"/>
    </xf>
    <xf numFmtId="0" fontId="3" fillId="2" borderId="10" xfId="0" applyFont="1" applyFill="1" applyBorder="1" applyAlignment="1">
      <alignment horizontal="center" vertical="center" wrapText="1" shrinkToFit="1"/>
    </xf>
    <xf numFmtId="0" fontId="3" fillId="0" borderId="7" xfId="4" applyFont="1" applyFill="1" applyBorder="1" applyAlignment="1">
      <alignment horizontal="left" vertical="center" shrinkToFit="1"/>
    </xf>
    <xf numFmtId="0" fontId="3" fillId="0" borderId="7" xfId="4" applyFont="1" applyBorder="1" applyAlignment="1">
      <alignment horizontal="left" vertical="center" shrinkToFit="1"/>
    </xf>
    <xf numFmtId="0" fontId="3" fillId="0" borderId="8" xfId="4" applyFont="1" applyBorder="1" applyAlignment="1">
      <alignment horizontal="left" vertical="center" shrinkToFit="1"/>
    </xf>
    <xf numFmtId="0" fontId="3" fillId="0" borderId="10" xfId="4" applyFont="1" applyBorder="1" applyAlignment="1">
      <alignment horizontal="left" vertical="center" shrinkToFit="1"/>
    </xf>
    <xf numFmtId="0" fontId="24" fillId="0" borderId="0" xfId="4" applyFont="1" applyAlignment="1">
      <alignment horizontal="center" vertical="center"/>
    </xf>
    <xf numFmtId="0" fontId="3" fillId="2" borderId="7" xfId="4" applyFont="1" applyFill="1" applyBorder="1" applyAlignment="1">
      <alignment horizontal="center" vertical="center" wrapText="1" shrinkToFit="1"/>
    </xf>
    <xf numFmtId="0" fontId="3" fillId="2" borderId="11" xfId="4" applyFont="1" applyFill="1" applyBorder="1" applyAlignment="1">
      <alignment horizontal="center" vertical="center" wrapText="1" shrinkToFit="1"/>
    </xf>
    <xf numFmtId="0" fontId="3" fillId="2" borderId="15" xfId="4" applyFont="1" applyFill="1" applyBorder="1" applyAlignment="1">
      <alignment horizontal="center" vertical="center" wrapText="1" shrinkToFit="1"/>
    </xf>
    <xf numFmtId="0" fontId="3" fillId="2" borderId="8" xfId="4" applyFont="1" applyFill="1" applyBorder="1" applyAlignment="1">
      <alignment horizontal="center" vertical="center" wrapText="1" shrinkToFit="1"/>
    </xf>
    <xf numFmtId="0" fontId="3" fillId="2" borderId="9" xfId="4" applyFont="1" applyFill="1" applyBorder="1" applyAlignment="1">
      <alignment horizontal="center" vertical="center" wrapText="1" shrinkToFit="1"/>
    </xf>
    <xf numFmtId="0" fontId="3" fillId="2" borderId="10" xfId="4" applyFont="1" applyFill="1" applyBorder="1" applyAlignment="1">
      <alignment horizontal="center" vertical="center" wrapText="1" shrinkToFit="1"/>
    </xf>
    <xf numFmtId="0" fontId="3" fillId="0" borderId="18" xfId="4" applyFont="1" applyBorder="1" applyAlignment="1">
      <alignment horizontal="left" vertical="center" shrinkToFit="1"/>
    </xf>
    <xf numFmtId="0" fontId="3" fillId="0" borderId="19" xfId="4" applyFont="1" applyBorder="1" applyAlignment="1">
      <alignment horizontal="left" vertical="center" shrinkToFit="1"/>
    </xf>
    <xf numFmtId="0" fontId="3" fillId="0" borderId="18" xfId="4" applyFont="1" applyFill="1" applyBorder="1" applyAlignment="1">
      <alignment horizontal="left" vertical="center" shrinkToFit="1"/>
    </xf>
    <xf numFmtId="0" fontId="3" fillId="0" borderId="19" xfId="4" applyFont="1" applyFill="1" applyBorder="1" applyAlignment="1">
      <alignment horizontal="left" vertical="center" shrinkToFit="1"/>
    </xf>
    <xf numFmtId="0" fontId="3" fillId="0" borderId="12" xfId="0" applyFont="1" applyFill="1" applyBorder="1" applyAlignment="1">
      <alignment horizontal="left" vertical="center" wrapText="1" shrinkToFit="1"/>
    </xf>
    <xf numFmtId="0" fontId="4" fillId="0" borderId="12" xfId="0" applyFont="1" applyFill="1" applyBorder="1" applyAlignment="1">
      <alignment horizontal="left" vertical="center" wrapText="1" shrinkToFit="1"/>
    </xf>
    <xf numFmtId="0" fontId="21" fillId="0" borderId="0" xfId="4" applyFont="1" applyAlignment="1">
      <alignment horizontal="left" vertical="center" wrapText="1"/>
    </xf>
    <xf numFmtId="0" fontId="8" fillId="0" borderId="7" xfId="0" applyFont="1" applyBorder="1" applyAlignment="1">
      <alignment horizontal="left" vertical="center" shrinkToFit="1"/>
    </xf>
    <xf numFmtId="0" fontId="1" fillId="0" borderId="0" xfId="2" applyFont="1" applyBorder="1" applyAlignment="1">
      <alignment horizontal="left" vertical="center"/>
    </xf>
    <xf numFmtId="0" fontId="2" fillId="0" borderId="0" xfId="0" applyFont="1" applyAlignment="1">
      <alignment horizontal="center" vertical="center"/>
    </xf>
    <xf numFmtId="0" fontId="3" fillId="0" borderId="0" xfId="2" applyFont="1" applyBorder="1" applyAlignment="1">
      <alignment horizontal="left" vertical="center" wrapText="1"/>
    </xf>
    <xf numFmtId="0" fontId="4" fillId="2" borderId="7" xfId="0" applyFont="1" applyFill="1" applyBorder="1" applyAlignment="1">
      <alignment horizontal="center" vertical="center" wrapText="1" shrinkToFit="1"/>
    </xf>
    <xf numFmtId="0" fontId="4" fillId="2" borderId="7" xfId="0" applyFont="1" applyFill="1" applyBorder="1" applyAlignment="1">
      <alignment horizontal="center" vertical="center" shrinkToFit="1"/>
    </xf>
    <xf numFmtId="0" fontId="4" fillId="3" borderId="8" xfId="0" applyFont="1" applyFill="1" applyBorder="1" applyAlignment="1">
      <alignment horizontal="left" vertical="center" shrinkToFit="1"/>
    </xf>
    <xf numFmtId="0" fontId="4" fillId="3" borderId="9" xfId="0" applyFont="1" applyFill="1" applyBorder="1" applyAlignment="1">
      <alignment horizontal="left" vertical="center" shrinkToFit="1"/>
    </xf>
    <xf numFmtId="0" fontId="4" fillId="3" borderId="10" xfId="0" applyFont="1" applyFill="1" applyBorder="1" applyAlignment="1">
      <alignment horizontal="left" vertical="center" shrinkToFit="1"/>
    </xf>
    <xf numFmtId="0" fontId="3" fillId="0" borderId="0" xfId="0" applyFont="1" applyBorder="1" applyAlignment="1"/>
    <xf numFmtId="0" fontId="20" fillId="0" borderId="0" xfId="0" applyFont="1" applyBorder="1" applyAlignment="1"/>
    <xf numFmtId="0" fontId="7" fillId="2" borderId="7" xfId="0" applyFont="1" applyFill="1" applyBorder="1" applyAlignment="1">
      <alignment horizontal="center" vertical="center" wrapText="1" shrinkToFit="1"/>
    </xf>
    <xf numFmtId="0" fontId="8" fillId="2" borderId="7" xfId="0" applyFont="1" applyFill="1" applyBorder="1" applyAlignment="1">
      <alignment horizontal="center" vertical="center" wrapText="1" shrinkToFit="1"/>
    </xf>
    <xf numFmtId="0" fontId="4" fillId="0" borderId="7" xfId="0" applyFont="1" applyBorder="1" applyAlignment="1">
      <alignment horizontal="left"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cellXfs>
  <cellStyles count="6">
    <cellStyle name="常规" xfId="0" builtinId="0"/>
    <cellStyle name="常规 2" xfId="2"/>
    <cellStyle name="常规 22" xfId="3"/>
    <cellStyle name="常规 3" xfId="4"/>
    <cellStyle name="千位分隔" xfId="1" builtinId="3"/>
    <cellStyle name="千位分隔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L43"/>
  <sheetViews>
    <sheetView topLeftCell="A31" workbookViewId="0">
      <selection activeCell="C21" sqref="C21"/>
    </sheetView>
  </sheetViews>
  <sheetFormatPr defaultColWidth="9" defaultRowHeight="18.75"/>
  <cols>
    <col min="1" max="1" width="30" customWidth="1"/>
    <col min="2" max="2" width="6.5703125" customWidth="1"/>
    <col min="3" max="3" width="13.85546875" customWidth="1"/>
    <col min="4" max="4" width="30.7109375" customWidth="1"/>
    <col min="5" max="5" width="7.85546875" customWidth="1"/>
    <col min="6" max="8" width="14.5703125" customWidth="1"/>
    <col min="9" max="9" width="9.7109375" customWidth="1"/>
    <col min="12" max="12" width="9.140625" style="33"/>
  </cols>
  <sheetData>
    <row r="1" spans="1:8" ht="20.25" customHeight="1">
      <c r="H1" s="89" t="s">
        <v>282</v>
      </c>
    </row>
    <row r="2" spans="1:8" ht="27">
      <c r="A2" s="103" t="s">
        <v>233</v>
      </c>
      <c r="B2" s="103"/>
      <c r="C2" s="103"/>
      <c r="D2" s="103"/>
      <c r="E2" s="103"/>
      <c r="F2" s="103"/>
      <c r="G2" s="103"/>
      <c r="H2" s="103"/>
    </row>
    <row r="3" spans="1:8" ht="20.25" customHeight="1">
      <c r="A3" s="66" t="s">
        <v>234</v>
      </c>
      <c r="B3" s="88"/>
      <c r="C3" s="2"/>
      <c r="D3" s="88"/>
      <c r="E3" s="88"/>
      <c r="F3" s="88"/>
      <c r="G3" s="88"/>
      <c r="H3" s="60" t="s">
        <v>0</v>
      </c>
    </row>
    <row r="4" spans="1:8" ht="22.5" customHeight="1">
      <c r="A4" s="104" t="s">
        <v>1</v>
      </c>
      <c r="B4" s="104" t="s">
        <v>2</v>
      </c>
      <c r="C4" s="104" t="s">
        <v>2</v>
      </c>
      <c r="D4" s="104" t="s">
        <v>3</v>
      </c>
      <c r="E4" s="104"/>
      <c r="F4" s="104"/>
      <c r="G4" s="104"/>
      <c r="H4" s="104"/>
    </row>
    <row r="5" spans="1:8" ht="14.65" customHeight="1">
      <c r="A5" s="107" t="s">
        <v>4</v>
      </c>
      <c r="B5" s="107" t="s">
        <v>5</v>
      </c>
      <c r="C5" s="107" t="s">
        <v>6</v>
      </c>
      <c r="D5" s="107" t="s">
        <v>7</v>
      </c>
      <c r="E5" s="107" t="s">
        <v>5</v>
      </c>
      <c r="F5" s="107" t="s">
        <v>8</v>
      </c>
      <c r="G5" s="107" t="s">
        <v>9</v>
      </c>
      <c r="H5" s="107" t="s">
        <v>10</v>
      </c>
    </row>
    <row r="6" spans="1:8" ht="30.75" customHeight="1">
      <c r="A6" s="107" t="s">
        <v>2</v>
      </c>
      <c r="B6" s="107" t="s">
        <v>2</v>
      </c>
      <c r="C6" s="107" t="s">
        <v>2</v>
      </c>
      <c r="D6" s="107" t="s">
        <v>2</v>
      </c>
      <c r="E6" s="107" t="s">
        <v>2</v>
      </c>
      <c r="F6" s="107"/>
      <c r="G6" s="107"/>
      <c r="H6" s="107"/>
    </row>
    <row r="7" spans="1:8" ht="15.4" customHeight="1">
      <c r="A7" s="34" t="s">
        <v>11</v>
      </c>
      <c r="B7" s="34" t="s">
        <v>2</v>
      </c>
      <c r="C7" s="34" t="s">
        <v>12</v>
      </c>
      <c r="D7" s="34" t="s">
        <v>11</v>
      </c>
      <c r="E7" s="34" t="s">
        <v>2</v>
      </c>
      <c r="F7" s="34">
        <v>2</v>
      </c>
      <c r="G7" s="34">
        <v>3</v>
      </c>
      <c r="H7" s="34">
        <v>4</v>
      </c>
    </row>
    <row r="8" spans="1:8" ht="18.75" customHeight="1">
      <c r="A8" s="18" t="s">
        <v>13</v>
      </c>
      <c r="B8" s="34" t="s">
        <v>12</v>
      </c>
      <c r="C8" s="90">
        <v>75128.259999999995</v>
      </c>
      <c r="D8" s="18" t="s">
        <v>14</v>
      </c>
      <c r="E8" s="34">
        <v>36</v>
      </c>
      <c r="F8" s="90">
        <v>10</v>
      </c>
      <c r="G8" s="90">
        <v>10</v>
      </c>
      <c r="H8" s="10"/>
    </row>
    <row r="9" spans="1:8" ht="18.75" customHeight="1">
      <c r="A9" s="18" t="s">
        <v>15</v>
      </c>
      <c r="B9" s="34" t="s">
        <v>16</v>
      </c>
      <c r="C9" s="90"/>
      <c r="D9" s="18" t="s">
        <v>17</v>
      </c>
      <c r="E9" s="34">
        <v>37</v>
      </c>
      <c r="F9" s="90"/>
      <c r="G9" s="90"/>
      <c r="H9" s="10"/>
    </row>
    <row r="10" spans="1:8" ht="18.75" customHeight="1">
      <c r="A10" s="18" t="s">
        <v>2</v>
      </c>
      <c r="B10" s="34" t="s">
        <v>18</v>
      </c>
      <c r="C10" s="90" t="s">
        <v>2</v>
      </c>
      <c r="D10" s="18" t="s">
        <v>19</v>
      </c>
      <c r="E10" s="34">
        <v>38</v>
      </c>
      <c r="F10" s="90"/>
      <c r="G10" s="90"/>
      <c r="H10" s="10"/>
    </row>
    <row r="11" spans="1:8" ht="18.75" customHeight="1">
      <c r="A11" s="18" t="s">
        <v>2</v>
      </c>
      <c r="B11" s="34" t="s">
        <v>20</v>
      </c>
      <c r="C11" s="90" t="s">
        <v>2</v>
      </c>
      <c r="D11" s="18" t="s">
        <v>21</v>
      </c>
      <c r="E11" s="34">
        <v>39</v>
      </c>
      <c r="F11" s="90"/>
      <c r="G11" s="90"/>
      <c r="H11" s="10"/>
    </row>
    <row r="12" spans="1:8" ht="18.75" customHeight="1">
      <c r="A12" s="18" t="s">
        <v>2</v>
      </c>
      <c r="B12" s="34" t="s">
        <v>22</v>
      </c>
      <c r="C12" s="90" t="s">
        <v>2</v>
      </c>
      <c r="D12" s="18" t="s">
        <v>23</v>
      </c>
      <c r="E12" s="34">
        <v>40</v>
      </c>
      <c r="F12" s="90">
        <v>102526.9</v>
      </c>
      <c r="G12" s="90">
        <v>102526.9</v>
      </c>
      <c r="H12" s="10"/>
    </row>
    <row r="13" spans="1:8" ht="18.75" customHeight="1">
      <c r="A13" s="18" t="s">
        <v>2</v>
      </c>
      <c r="B13" s="34" t="s">
        <v>24</v>
      </c>
      <c r="C13" s="90" t="s">
        <v>2</v>
      </c>
      <c r="D13" s="18" t="s">
        <v>25</v>
      </c>
      <c r="E13" s="34">
        <v>41</v>
      </c>
      <c r="F13" s="90">
        <v>1930.65</v>
      </c>
      <c r="G13" s="90">
        <v>1930.65</v>
      </c>
      <c r="H13" s="10"/>
    </row>
    <row r="14" spans="1:8" ht="18.75" customHeight="1">
      <c r="A14" s="18" t="s">
        <v>2</v>
      </c>
      <c r="B14" s="34" t="s">
        <v>26</v>
      </c>
      <c r="C14" s="90" t="s">
        <v>2</v>
      </c>
      <c r="D14" s="18" t="s">
        <v>27</v>
      </c>
      <c r="E14" s="34">
        <v>42</v>
      </c>
      <c r="F14" s="90">
        <v>20</v>
      </c>
      <c r="G14" s="90">
        <v>20</v>
      </c>
      <c r="H14" s="10"/>
    </row>
    <row r="15" spans="1:8" ht="18.75" customHeight="1">
      <c r="A15" s="18" t="s">
        <v>2</v>
      </c>
      <c r="B15" s="34" t="s">
        <v>28</v>
      </c>
      <c r="C15" s="90" t="s">
        <v>2</v>
      </c>
      <c r="D15" s="18" t="s">
        <v>29</v>
      </c>
      <c r="E15" s="34">
        <v>43</v>
      </c>
      <c r="F15" s="90"/>
      <c r="G15" s="90"/>
      <c r="H15" s="10"/>
    </row>
    <row r="16" spans="1:8" ht="18.75" customHeight="1">
      <c r="A16" s="18" t="s">
        <v>2</v>
      </c>
      <c r="B16" s="34" t="s">
        <v>30</v>
      </c>
      <c r="C16" s="90" t="s">
        <v>2</v>
      </c>
      <c r="D16" s="16" t="s">
        <v>31</v>
      </c>
      <c r="E16" s="34">
        <v>44</v>
      </c>
      <c r="F16" s="90"/>
      <c r="G16" s="90"/>
      <c r="H16" s="10"/>
    </row>
    <row r="17" spans="1:8" ht="18.75" customHeight="1">
      <c r="A17" s="18" t="s">
        <v>2</v>
      </c>
      <c r="B17" s="34" t="s">
        <v>32</v>
      </c>
      <c r="C17" s="90" t="s">
        <v>2</v>
      </c>
      <c r="D17" s="18" t="s">
        <v>33</v>
      </c>
      <c r="E17" s="34">
        <v>45</v>
      </c>
      <c r="F17" s="90">
        <v>10.51</v>
      </c>
      <c r="G17" s="90">
        <v>10.51</v>
      </c>
      <c r="H17" s="10"/>
    </row>
    <row r="18" spans="1:8" ht="18.75" customHeight="1">
      <c r="A18" s="18" t="s">
        <v>2</v>
      </c>
      <c r="B18" s="34" t="s">
        <v>34</v>
      </c>
      <c r="C18" s="90" t="s">
        <v>2</v>
      </c>
      <c r="D18" s="18" t="s">
        <v>35</v>
      </c>
      <c r="E18" s="34">
        <v>46</v>
      </c>
      <c r="F18" s="90"/>
      <c r="G18" s="90"/>
      <c r="H18" s="10"/>
    </row>
    <row r="19" spans="1:8" ht="18.75" customHeight="1">
      <c r="A19" s="18" t="s">
        <v>2</v>
      </c>
      <c r="B19" s="34" t="s">
        <v>36</v>
      </c>
      <c r="C19" s="90" t="s">
        <v>2</v>
      </c>
      <c r="D19" s="18" t="s">
        <v>37</v>
      </c>
      <c r="E19" s="34">
        <v>47</v>
      </c>
      <c r="F19" s="90"/>
      <c r="G19" s="90"/>
      <c r="H19" s="10"/>
    </row>
    <row r="20" spans="1:8" ht="18.75" customHeight="1">
      <c r="A20" s="18" t="s">
        <v>2</v>
      </c>
      <c r="B20" s="34" t="s">
        <v>38</v>
      </c>
      <c r="C20" s="90" t="s">
        <v>2</v>
      </c>
      <c r="D20" s="18" t="s">
        <v>39</v>
      </c>
      <c r="E20" s="34">
        <v>48</v>
      </c>
      <c r="F20" s="90"/>
      <c r="G20" s="90"/>
      <c r="H20" s="10"/>
    </row>
    <row r="21" spans="1:8" ht="18.75" customHeight="1">
      <c r="A21" s="18" t="s">
        <v>2</v>
      </c>
      <c r="B21" s="34" t="s">
        <v>40</v>
      </c>
      <c r="C21" s="90" t="s">
        <v>2</v>
      </c>
      <c r="D21" s="18" t="s">
        <v>41</v>
      </c>
      <c r="E21" s="34">
        <v>49</v>
      </c>
      <c r="F21" s="90"/>
      <c r="G21" s="90"/>
      <c r="H21" s="10"/>
    </row>
    <row r="22" spans="1:8" ht="18.75" customHeight="1">
      <c r="A22" s="18" t="s">
        <v>2</v>
      </c>
      <c r="B22" s="34" t="s">
        <v>42</v>
      </c>
      <c r="C22" s="90" t="s">
        <v>2</v>
      </c>
      <c r="D22" s="18" t="s">
        <v>43</v>
      </c>
      <c r="E22" s="34">
        <v>50</v>
      </c>
      <c r="F22" s="90"/>
      <c r="G22" s="90"/>
      <c r="H22" s="10"/>
    </row>
    <row r="23" spans="1:8" ht="18.75" customHeight="1">
      <c r="A23" s="18" t="s">
        <v>2</v>
      </c>
      <c r="B23" s="34" t="s">
        <v>44</v>
      </c>
      <c r="C23" s="90" t="s">
        <v>2</v>
      </c>
      <c r="D23" s="18" t="s">
        <v>45</v>
      </c>
      <c r="E23" s="34">
        <v>51</v>
      </c>
      <c r="F23" s="90"/>
      <c r="G23" s="90"/>
      <c r="H23" s="10"/>
    </row>
    <row r="24" spans="1:8" ht="18.75" customHeight="1">
      <c r="A24" s="18" t="s">
        <v>2</v>
      </c>
      <c r="B24" s="34" t="s">
        <v>46</v>
      </c>
      <c r="C24" s="90" t="s">
        <v>2</v>
      </c>
      <c r="D24" s="18" t="s">
        <v>47</v>
      </c>
      <c r="E24" s="34">
        <v>52</v>
      </c>
      <c r="F24" s="90"/>
      <c r="G24" s="90"/>
      <c r="H24" s="10"/>
    </row>
    <row r="25" spans="1:8" ht="18.75" customHeight="1">
      <c r="A25" s="18" t="s">
        <v>2</v>
      </c>
      <c r="B25" s="34" t="s">
        <v>48</v>
      </c>
      <c r="C25" s="90" t="s">
        <v>2</v>
      </c>
      <c r="D25" s="18" t="s">
        <v>49</v>
      </c>
      <c r="E25" s="34">
        <v>53</v>
      </c>
      <c r="F25" s="90"/>
      <c r="G25" s="90"/>
      <c r="H25" s="10"/>
    </row>
    <row r="26" spans="1:8" ht="18.75" customHeight="1">
      <c r="A26" s="18" t="s">
        <v>2</v>
      </c>
      <c r="B26" s="34" t="s">
        <v>50</v>
      </c>
      <c r="C26" s="90" t="s">
        <v>2</v>
      </c>
      <c r="D26" s="18" t="s">
        <v>51</v>
      </c>
      <c r="E26" s="34">
        <v>54</v>
      </c>
      <c r="F26" s="90">
        <v>808.27</v>
      </c>
      <c r="G26" s="90">
        <v>808.27</v>
      </c>
      <c r="H26" s="10"/>
    </row>
    <row r="27" spans="1:8" ht="18.75" customHeight="1">
      <c r="A27" s="18" t="s">
        <v>2</v>
      </c>
      <c r="B27" s="34" t="s">
        <v>52</v>
      </c>
      <c r="C27" s="90" t="s">
        <v>2</v>
      </c>
      <c r="D27" s="18" t="s">
        <v>53</v>
      </c>
      <c r="E27" s="34">
        <v>55</v>
      </c>
      <c r="F27" s="90"/>
      <c r="G27" s="90"/>
      <c r="H27" s="10"/>
    </row>
    <row r="28" spans="1:8" ht="18.75" customHeight="1">
      <c r="A28" s="18"/>
      <c r="B28" s="34" t="s">
        <v>54</v>
      </c>
      <c r="C28" s="90"/>
      <c r="D28" s="18" t="s">
        <v>55</v>
      </c>
      <c r="E28" s="34">
        <v>56</v>
      </c>
      <c r="F28" s="90"/>
      <c r="G28" s="90"/>
      <c r="H28" s="10"/>
    </row>
    <row r="29" spans="1:8" ht="18.75" customHeight="1">
      <c r="A29" s="18"/>
      <c r="B29" s="34" t="s">
        <v>56</v>
      </c>
      <c r="C29" s="90"/>
      <c r="D29" s="18" t="s">
        <v>57</v>
      </c>
      <c r="E29" s="34">
        <v>57</v>
      </c>
      <c r="F29" s="90"/>
      <c r="G29" s="90"/>
      <c r="H29" s="10"/>
    </row>
    <row r="30" spans="1:8" ht="18.75" customHeight="1">
      <c r="A30" s="18"/>
      <c r="B30" s="34" t="s">
        <v>58</v>
      </c>
      <c r="C30" s="90"/>
      <c r="D30" s="18" t="s">
        <v>59</v>
      </c>
      <c r="E30" s="34">
        <v>58</v>
      </c>
      <c r="F30" s="90"/>
      <c r="G30" s="90"/>
      <c r="H30" s="10"/>
    </row>
    <row r="31" spans="1:8" ht="18.75" customHeight="1">
      <c r="A31" s="18" t="s">
        <v>2</v>
      </c>
      <c r="B31" s="34" t="s">
        <v>60</v>
      </c>
      <c r="C31" s="90" t="s">
        <v>2</v>
      </c>
      <c r="D31" s="18" t="s">
        <v>61</v>
      </c>
      <c r="E31" s="34">
        <v>59</v>
      </c>
      <c r="F31" s="90"/>
      <c r="G31" s="90"/>
      <c r="H31" s="10"/>
    </row>
    <row r="32" spans="1:8" ht="18.75" customHeight="1">
      <c r="A32" s="18"/>
      <c r="B32" s="34" t="s">
        <v>62</v>
      </c>
      <c r="C32" s="90"/>
      <c r="D32" s="18" t="s">
        <v>63</v>
      </c>
      <c r="E32" s="34">
        <v>60</v>
      </c>
      <c r="F32" s="90"/>
      <c r="G32" s="90"/>
      <c r="H32" s="10"/>
    </row>
    <row r="33" spans="1:8" ht="18.75" customHeight="1">
      <c r="A33" s="18"/>
      <c r="B33" s="34" t="s">
        <v>64</v>
      </c>
      <c r="C33" s="90"/>
      <c r="D33" s="18" t="s">
        <v>65</v>
      </c>
      <c r="E33" s="34">
        <v>61</v>
      </c>
      <c r="F33" s="90"/>
      <c r="G33" s="90"/>
      <c r="H33" s="10"/>
    </row>
    <row r="34" spans="1:8" ht="18.75" customHeight="1">
      <c r="A34" s="18" t="s">
        <v>2</v>
      </c>
      <c r="B34" s="34" t="s">
        <v>66</v>
      </c>
      <c r="C34" s="90" t="s">
        <v>2</v>
      </c>
      <c r="D34" s="18" t="s">
        <v>57</v>
      </c>
      <c r="E34" s="34">
        <v>62</v>
      </c>
      <c r="F34" s="90"/>
      <c r="G34" s="90"/>
      <c r="H34" s="10"/>
    </row>
    <row r="35" spans="1:8" ht="18.75" customHeight="1">
      <c r="A35" s="18" t="s">
        <v>2</v>
      </c>
      <c r="B35" s="34" t="s">
        <v>67</v>
      </c>
      <c r="C35" s="90" t="s">
        <v>2</v>
      </c>
      <c r="D35" s="18" t="s">
        <v>2</v>
      </c>
      <c r="E35" s="34">
        <v>63</v>
      </c>
      <c r="F35" s="90"/>
      <c r="G35" s="90"/>
      <c r="H35" s="10"/>
    </row>
    <row r="36" spans="1:8" ht="18.75" customHeight="1">
      <c r="A36" s="35" t="s">
        <v>68</v>
      </c>
      <c r="B36" s="34" t="s">
        <v>69</v>
      </c>
      <c r="C36" s="90">
        <f>C8+C9</f>
        <v>75128.259999999995</v>
      </c>
      <c r="D36" s="35" t="s">
        <v>70</v>
      </c>
      <c r="E36" s="34">
        <v>64</v>
      </c>
      <c r="F36" s="90">
        <f>SUM(F8:F34)</f>
        <v>105306.32999999999</v>
      </c>
      <c r="G36" s="90">
        <f>SUM(G8:G34)</f>
        <v>105306.32999999999</v>
      </c>
      <c r="H36" s="10"/>
    </row>
    <row r="37" spans="1:8" ht="18.75" customHeight="1">
      <c r="A37" s="18" t="s">
        <v>2</v>
      </c>
      <c r="B37" s="34" t="s">
        <v>71</v>
      </c>
      <c r="C37" s="90" t="s">
        <v>2</v>
      </c>
      <c r="D37" s="36" t="s">
        <v>2</v>
      </c>
      <c r="E37" s="34">
        <v>65</v>
      </c>
      <c r="F37" s="90"/>
      <c r="G37" s="90"/>
      <c r="H37" s="10"/>
    </row>
    <row r="38" spans="1:8" ht="18.75" customHeight="1">
      <c r="A38" s="18" t="s">
        <v>72</v>
      </c>
      <c r="B38" s="34" t="s">
        <v>73</v>
      </c>
      <c r="C38" s="90">
        <v>30178.07</v>
      </c>
      <c r="D38" s="36" t="s">
        <v>74</v>
      </c>
      <c r="E38" s="34">
        <v>66</v>
      </c>
      <c r="F38" s="90"/>
      <c r="G38" s="90"/>
      <c r="H38" s="10"/>
    </row>
    <row r="39" spans="1:8" ht="18.75" customHeight="1">
      <c r="A39" s="18" t="s">
        <v>13</v>
      </c>
      <c r="B39" s="34" t="s">
        <v>75</v>
      </c>
      <c r="C39" s="90">
        <v>30178.07</v>
      </c>
      <c r="D39" s="36"/>
      <c r="E39" s="34">
        <v>67</v>
      </c>
      <c r="F39" s="91"/>
      <c r="G39" s="91"/>
      <c r="H39" s="37"/>
    </row>
    <row r="40" spans="1:8" ht="18.75" customHeight="1">
      <c r="A40" s="18" t="s">
        <v>15</v>
      </c>
      <c r="B40" s="34" t="s">
        <v>76</v>
      </c>
      <c r="C40" s="90"/>
      <c r="D40" s="36"/>
      <c r="E40" s="34">
        <v>68</v>
      </c>
      <c r="F40" s="91"/>
      <c r="G40" s="91"/>
      <c r="H40" s="37"/>
    </row>
    <row r="41" spans="1:8" ht="18.75" customHeight="1">
      <c r="A41" s="18" t="s">
        <v>2</v>
      </c>
      <c r="B41" s="34" t="s">
        <v>77</v>
      </c>
      <c r="C41" s="90"/>
      <c r="D41" s="36" t="s">
        <v>2</v>
      </c>
      <c r="E41" s="34">
        <v>69</v>
      </c>
      <c r="F41" s="91"/>
      <c r="G41" s="91"/>
      <c r="H41" s="37"/>
    </row>
    <row r="42" spans="1:8" ht="18.75" customHeight="1">
      <c r="A42" s="35" t="s">
        <v>78</v>
      </c>
      <c r="B42" s="34" t="s">
        <v>79</v>
      </c>
      <c r="C42" s="90">
        <f>C8+C9+C39+C40</f>
        <v>105306.32999999999</v>
      </c>
      <c r="D42" s="35" t="s">
        <v>80</v>
      </c>
      <c r="E42" s="34">
        <v>70</v>
      </c>
      <c r="F42" s="92">
        <f>SUM(F36:F38)</f>
        <v>105306.32999999999</v>
      </c>
      <c r="G42" s="92">
        <f>SUM(G36:G38)</f>
        <v>105306.32999999999</v>
      </c>
      <c r="H42" s="38"/>
    </row>
    <row r="43" spans="1:8" ht="15.4" customHeight="1">
      <c r="A43" s="105"/>
      <c r="B43" s="106"/>
      <c r="C43" s="106"/>
      <c r="D43" s="106"/>
      <c r="E43" s="39"/>
      <c r="F43" s="40"/>
      <c r="G43" s="40"/>
      <c r="H43" s="40"/>
    </row>
  </sheetData>
  <mergeCells count="12">
    <mergeCell ref="A2:H2"/>
    <mergeCell ref="A4:C4"/>
    <mergeCell ref="D4:H4"/>
    <mergeCell ref="A43:D43"/>
    <mergeCell ref="A5:A6"/>
    <mergeCell ref="B5:B6"/>
    <mergeCell ref="C5:C6"/>
    <mergeCell ref="D5:D6"/>
    <mergeCell ref="E5:E6"/>
    <mergeCell ref="F5:F6"/>
    <mergeCell ref="G5:G6"/>
    <mergeCell ref="H5:H6"/>
  </mergeCells>
  <phoneticPr fontId="19" type="noConversion"/>
  <pageMargins left="0.74791666666666701" right="0.74791666666666701" top="0.98402777777777795" bottom="0.98402777777777795" header="0.51180555555555596" footer="0.51180555555555596"/>
  <pageSetup paperSize="9" scale="66" fitToHeight="0" orientation="portrait" r:id="rId1"/>
  <headerFooter alignWithMargins="0"/>
</worksheet>
</file>

<file path=xl/worksheets/sheet10.xml><?xml version="1.0" encoding="utf-8"?>
<worksheet xmlns="http://schemas.openxmlformats.org/spreadsheetml/2006/main" xmlns:r="http://schemas.openxmlformats.org/officeDocument/2006/relationships">
  <dimension ref="A1:M34"/>
  <sheetViews>
    <sheetView workbookViewId="0">
      <selection activeCell="E32" sqref="E32"/>
    </sheetView>
  </sheetViews>
  <sheetFormatPr defaultColWidth="9" defaultRowHeight="12.75"/>
  <cols>
    <col min="1" max="1" width="17.140625" customWidth="1"/>
    <col min="2" max="2" width="11.28515625" customWidth="1"/>
    <col min="3" max="3" width="23.28515625" customWidth="1"/>
    <col min="4" max="4" width="22.85546875" customWidth="1"/>
    <col min="5" max="6" width="24.140625" customWidth="1"/>
    <col min="7" max="7" width="9.7109375" customWidth="1"/>
    <col min="253" max="253" width="17.140625" customWidth="1"/>
    <col min="254" max="254" width="8" customWidth="1"/>
    <col min="255" max="262" width="17.140625" customWidth="1"/>
    <col min="263" max="263" width="9.7109375" customWidth="1"/>
    <col min="509" max="509" width="17.140625" customWidth="1"/>
    <col min="510" max="510" width="8" customWidth="1"/>
    <col min="511" max="518" width="17.140625" customWidth="1"/>
    <col min="519" max="519" width="9.7109375" customWidth="1"/>
    <col min="765" max="765" width="17.140625" customWidth="1"/>
    <col min="766" max="766" width="8" customWidth="1"/>
    <col min="767" max="774" width="17.140625" customWidth="1"/>
    <col min="775" max="775" width="9.7109375" customWidth="1"/>
    <col min="1021" max="1021" width="17.140625" customWidth="1"/>
    <col min="1022" max="1022" width="8" customWidth="1"/>
    <col min="1023" max="1030" width="17.140625" customWidth="1"/>
    <col min="1031" max="1031" width="9.7109375" customWidth="1"/>
    <col min="1277" max="1277" width="17.140625" customWidth="1"/>
    <col min="1278" max="1278" width="8" customWidth="1"/>
    <col min="1279" max="1286" width="17.140625" customWidth="1"/>
    <col min="1287" max="1287" width="9.7109375" customWidth="1"/>
    <col min="1533" max="1533" width="17.140625" customWidth="1"/>
    <col min="1534" max="1534" width="8" customWidth="1"/>
    <col min="1535" max="1542" width="17.140625" customWidth="1"/>
    <col min="1543" max="1543" width="9.7109375" customWidth="1"/>
    <col min="1789" max="1789" width="17.140625" customWidth="1"/>
    <col min="1790" max="1790" width="8" customWidth="1"/>
    <col min="1791" max="1798" width="17.140625" customWidth="1"/>
    <col min="1799" max="1799" width="9.7109375" customWidth="1"/>
    <col min="2045" max="2045" width="17.140625" customWidth="1"/>
    <col min="2046" max="2046" width="8" customWidth="1"/>
    <col min="2047" max="2054" width="17.140625" customWidth="1"/>
    <col min="2055" max="2055" width="9.7109375" customWidth="1"/>
    <col min="2301" max="2301" width="17.140625" customWidth="1"/>
    <col min="2302" max="2302" width="8" customWidth="1"/>
    <col min="2303" max="2310" width="17.140625" customWidth="1"/>
    <col min="2311" max="2311" width="9.7109375" customWidth="1"/>
    <col min="2557" max="2557" width="17.140625" customWidth="1"/>
    <col min="2558" max="2558" width="8" customWidth="1"/>
    <col min="2559" max="2566" width="17.140625" customWidth="1"/>
    <col min="2567" max="2567" width="9.7109375" customWidth="1"/>
    <col min="2813" max="2813" width="17.140625" customWidth="1"/>
    <col min="2814" max="2814" width="8" customWidth="1"/>
    <col min="2815" max="2822" width="17.140625" customWidth="1"/>
    <col min="2823" max="2823" width="9.7109375" customWidth="1"/>
    <col min="3069" max="3069" width="17.140625" customWidth="1"/>
    <col min="3070" max="3070" width="8" customWidth="1"/>
    <col min="3071" max="3078" width="17.140625" customWidth="1"/>
    <col min="3079" max="3079" width="9.7109375" customWidth="1"/>
    <col min="3325" max="3325" width="17.140625" customWidth="1"/>
    <col min="3326" max="3326" width="8" customWidth="1"/>
    <col min="3327" max="3334" width="17.140625" customWidth="1"/>
    <col min="3335" max="3335" width="9.7109375" customWidth="1"/>
    <col min="3581" max="3581" width="17.140625" customWidth="1"/>
    <col min="3582" max="3582" width="8" customWidth="1"/>
    <col min="3583" max="3590" width="17.140625" customWidth="1"/>
    <col min="3591" max="3591" width="9.7109375" customWidth="1"/>
    <col min="3837" max="3837" width="17.140625" customWidth="1"/>
    <col min="3838" max="3838" width="8" customWidth="1"/>
    <col min="3839" max="3846" width="17.140625" customWidth="1"/>
    <col min="3847" max="3847" width="9.7109375" customWidth="1"/>
    <col min="4093" max="4093" width="17.140625" customWidth="1"/>
    <col min="4094" max="4094" width="8" customWidth="1"/>
    <col min="4095" max="4102" width="17.140625" customWidth="1"/>
    <col min="4103" max="4103" width="9.7109375" customWidth="1"/>
    <col min="4349" max="4349" width="17.140625" customWidth="1"/>
    <col min="4350" max="4350" width="8" customWidth="1"/>
    <col min="4351" max="4358" width="17.140625" customWidth="1"/>
    <col min="4359" max="4359" width="9.7109375" customWidth="1"/>
    <col min="4605" max="4605" width="17.140625" customWidth="1"/>
    <col min="4606" max="4606" width="8" customWidth="1"/>
    <col min="4607" max="4614" width="17.140625" customWidth="1"/>
    <col min="4615" max="4615" width="9.7109375" customWidth="1"/>
    <col min="4861" max="4861" width="17.140625" customWidth="1"/>
    <col min="4862" max="4862" width="8" customWidth="1"/>
    <col min="4863" max="4870" width="17.140625" customWidth="1"/>
    <col min="4871" max="4871" width="9.7109375" customWidth="1"/>
    <col min="5117" max="5117" width="17.140625" customWidth="1"/>
    <col min="5118" max="5118" width="8" customWidth="1"/>
    <col min="5119" max="5126" width="17.140625" customWidth="1"/>
    <col min="5127" max="5127" width="9.7109375" customWidth="1"/>
    <col min="5373" max="5373" width="17.140625" customWidth="1"/>
    <col min="5374" max="5374" width="8" customWidth="1"/>
    <col min="5375" max="5382" width="17.140625" customWidth="1"/>
    <col min="5383" max="5383" width="9.7109375" customWidth="1"/>
    <col min="5629" max="5629" width="17.140625" customWidth="1"/>
    <col min="5630" max="5630" width="8" customWidth="1"/>
    <col min="5631" max="5638" width="17.140625" customWidth="1"/>
    <col min="5639" max="5639" width="9.7109375" customWidth="1"/>
    <col min="5885" max="5885" width="17.140625" customWidth="1"/>
    <col min="5886" max="5886" width="8" customWidth="1"/>
    <col min="5887" max="5894" width="17.140625" customWidth="1"/>
    <col min="5895" max="5895" width="9.7109375" customWidth="1"/>
    <col min="6141" max="6141" width="17.140625" customWidth="1"/>
    <col min="6142" max="6142" width="8" customWidth="1"/>
    <col min="6143" max="6150" width="17.140625" customWidth="1"/>
    <col min="6151" max="6151" width="9.7109375" customWidth="1"/>
    <col min="6397" max="6397" width="17.140625" customWidth="1"/>
    <col min="6398" max="6398" width="8" customWidth="1"/>
    <col min="6399" max="6406" width="17.140625" customWidth="1"/>
    <col min="6407" max="6407" width="9.7109375" customWidth="1"/>
    <col min="6653" max="6653" width="17.140625" customWidth="1"/>
    <col min="6654" max="6654" width="8" customWidth="1"/>
    <col min="6655" max="6662" width="17.140625" customWidth="1"/>
    <col min="6663" max="6663" width="9.7109375" customWidth="1"/>
    <col min="6909" max="6909" width="17.140625" customWidth="1"/>
    <col min="6910" max="6910" width="8" customWidth="1"/>
    <col min="6911" max="6918" width="17.140625" customWidth="1"/>
    <col min="6919" max="6919" width="9.7109375" customWidth="1"/>
    <col min="7165" max="7165" width="17.140625" customWidth="1"/>
    <col min="7166" max="7166" width="8" customWidth="1"/>
    <col min="7167" max="7174" width="17.140625" customWidth="1"/>
    <col min="7175" max="7175" width="9.7109375" customWidth="1"/>
    <col min="7421" max="7421" width="17.140625" customWidth="1"/>
    <col min="7422" max="7422" width="8" customWidth="1"/>
    <col min="7423" max="7430" width="17.140625" customWidth="1"/>
    <col min="7431" max="7431" width="9.7109375" customWidth="1"/>
    <col min="7677" max="7677" width="17.140625" customWidth="1"/>
    <col min="7678" max="7678" width="8" customWidth="1"/>
    <col min="7679" max="7686" width="17.140625" customWidth="1"/>
    <col min="7687" max="7687" width="9.7109375" customWidth="1"/>
    <col min="7933" max="7933" width="17.140625" customWidth="1"/>
    <col min="7934" max="7934" width="8" customWidth="1"/>
    <col min="7935" max="7942" width="17.140625" customWidth="1"/>
    <col min="7943" max="7943" width="9.7109375" customWidth="1"/>
    <col min="8189" max="8189" width="17.140625" customWidth="1"/>
    <col min="8190" max="8190" width="8" customWidth="1"/>
    <col min="8191" max="8198" width="17.140625" customWidth="1"/>
    <col min="8199" max="8199" width="9.7109375" customWidth="1"/>
    <col min="8445" max="8445" width="17.140625" customWidth="1"/>
    <col min="8446" max="8446" width="8" customWidth="1"/>
    <col min="8447" max="8454" width="17.140625" customWidth="1"/>
    <col min="8455" max="8455" width="9.7109375" customWidth="1"/>
    <col min="8701" max="8701" width="17.140625" customWidth="1"/>
    <col min="8702" max="8702" width="8" customWidth="1"/>
    <col min="8703" max="8710" width="17.140625" customWidth="1"/>
    <col min="8711" max="8711" width="9.7109375" customWidth="1"/>
    <col min="8957" max="8957" width="17.140625" customWidth="1"/>
    <col min="8958" max="8958" width="8" customWidth="1"/>
    <col min="8959" max="8966" width="17.140625" customWidth="1"/>
    <col min="8967" max="8967" width="9.7109375" customWidth="1"/>
    <col min="9213" max="9213" width="17.140625" customWidth="1"/>
    <col min="9214" max="9214" width="8" customWidth="1"/>
    <col min="9215" max="9222" width="17.140625" customWidth="1"/>
    <col min="9223" max="9223" width="9.7109375" customWidth="1"/>
    <col min="9469" max="9469" width="17.140625" customWidth="1"/>
    <col min="9470" max="9470" width="8" customWidth="1"/>
    <col min="9471" max="9478" width="17.140625" customWidth="1"/>
    <col min="9479" max="9479" width="9.7109375" customWidth="1"/>
    <col min="9725" max="9725" width="17.140625" customWidth="1"/>
    <col min="9726" max="9726" width="8" customWidth="1"/>
    <col min="9727" max="9734" width="17.140625" customWidth="1"/>
    <col min="9735" max="9735" width="9.7109375" customWidth="1"/>
    <col min="9981" max="9981" width="17.140625" customWidth="1"/>
    <col min="9982" max="9982" width="8" customWidth="1"/>
    <col min="9983" max="9990" width="17.140625" customWidth="1"/>
    <col min="9991" max="9991" width="9.7109375" customWidth="1"/>
    <col min="10237" max="10237" width="17.140625" customWidth="1"/>
    <col min="10238" max="10238" width="8" customWidth="1"/>
    <col min="10239" max="10246" width="17.140625" customWidth="1"/>
    <col min="10247" max="10247" width="9.7109375" customWidth="1"/>
    <col min="10493" max="10493" width="17.140625" customWidth="1"/>
    <col min="10494" max="10494" width="8" customWidth="1"/>
    <col min="10495" max="10502" width="17.140625" customWidth="1"/>
    <col min="10503" max="10503" width="9.7109375" customWidth="1"/>
    <col min="10749" max="10749" width="17.140625" customWidth="1"/>
    <col min="10750" max="10750" width="8" customWidth="1"/>
    <col min="10751" max="10758" width="17.140625" customWidth="1"/>
    <col min="10759" max="10759" width="9.7109375" customWidth="1"/>
    <col min="11005" max="11005" width="17.140625" customWidth="1"/>
    <col min="11006" max="11006" width="8" customWidth="1"/>
    <col min="11007" max="11014" width="17.140625" customWidth="1"/>
    <col min="11015" max="11015" width="9.7109375" customWidth="1"/>
    <col min="11261" max="11261" width="17.140625" customWidth="1"/>
    <col min="11262" max="11262" width="8" customWidth="1"/>
    <col min="11263" max="11270" width="17.140625" customWidth="1"/>
    <col min="11271" max="11271" width="9.7109375" customWidth="1"/>
    <col min="11517" max="11517" width="17.140625" customWidth="1"/>
    <col min="11518" max="11518" width="8" customWidth="1"/>
    <col min="11519" max="11526" width="17.140625" customWidth="1"/>
    <col min="11527" max="11527" width="9.7109375" customWidth="1"/>
    <col min="11773" max="11773" width="17.140625" customWidth="1"/>
    <col min="11774" max="11774" width="8" customWidth="1"/>
    <col min="11775" max="11782" width="17.140625" customWidth="1"/>
    <col min="11783" max="11783" width="9.7109375" customWidth="1"/>
    <col min="12029" max="12029" width="17.140625" customWidth="1"/>
    <col min="12030" max="12030" width="8" customWidth="1"/>
    <col min="12031" max="12038" width="17.140625" customWidth="1"/>
    <col min="12039" max="12039" width="9.7109375" customWidth="1"/>
    <col min="12285" max="12285" width="17.140625" customWidth="1"/>
    <col min="12286" max="12286" width="8" customWidth="1"/>
    <col min="12287" max="12294" width="17.140625" customWidth="1"/>
    <col min="12295" max="12295" width="9.7109375" customWidth="1"/>
    <col min="12541" max="12541" width="17.140625" customWidth="1"/>
    <col min="12542" max="12542" width="8" customWidth="1"/>
    <col min="12543" max="12550" width="17.140625" customWidth="1"/>
    <col min="12551" max="12551" width="9.7109375" customWidth="1"/>
    <col min="12797" max="12797" width="17.140625" customWidth="1"/>
    <col min="12798" max="12798" width="8" customWidth="1"/>
    <col min="12799" max="12806" width="17.140625" customWidth="1"/>
    <col min="12807" max="12807" width="9.7109375" customWidth="1"/>
    <col min="13053" max="13053" width="17.140625" customWidth="1"/>
    <col min="13054" max="13054" width="8" customWidth="1"/>
    <col min="13055" max="13062" width="17.140625" customWidth="1"/>
    <col min="13063" max="13063" width="9.7109375" customWidth="1"/>
    <col min="13309" max="13309" width="17.140625" customWidth="1"/>
    <col min="13310" max="13310" width="8" customWidth="1"/>
    <col min="13311" max="13318" width="17.140625" customWidth="1"/>
    <col min="13319" max="13319" width="9.7109375" customWidth="1"/>
    <col min="13565" max="13565" width="17.140625" customWidth="1"/>
    <col min="13566" max="13566" width="8" customWidth="1"/>
    <col min="13567" max="13574" width="17.140625" customWidth="1"/>
    <col min="13575" max="13575" width="9.7109375" customWidth="1"/>
    <col min="13821" max="13821" width="17.140625" customWidth="1"/>
    <col min="13822" max="13822" width="8" customWidth="1"/>
    <col min="13823" max="13830" width="17.140625" customWidth="1"/>
    <col min="13831" max="13831" width="9.7109375" customWidth="1"/>
    <col min="14077" max="14077" width="17.140625" customWidth="1"/>
    <col min="14078" max="14078" width="8" customWidth="1"/>
    <col min="14079" max="14086" width="17.140625" customWidth="1"/>
    <col min="14087" max="14087" width="9.7109375" customWidth="1"/>
    <col min="14333" max="14333" width="17.140625" customWidth="1"/>
    <col min="14334" max="14334" width="8" customWidth="1"/>
    <col min="14335" max="14342" width="17.140625" customWidth="1"/>
    <col min="14343" max="14343" width="9.7109375" customWidth="1"/>
    <col min="14589" max="14589" width="17.140625" customWidth="1"/>
    <col min="14590" max="14590" width="8" customWidth="1"/>
    <col min="14591" max="14598" width="17.140625" customWidth="1"/>
    <col min="14599" max="14599" width="9.7109375" customWidth="1"/>
    <col min="14845" max="14845" width="17.140625" customWidth="1"/>
    <col min="14846" max="14846" width="8" customWidth="1"/>
    <col min="14847" max="14854" width="17.140625" customWidth="1"/>
    <col min="14855" max="14855" width="9.7109375" customWidth="1"/>
    <col min="15101" max="15101" width="17.140625" customWidth="1"/>
    <col min="15102" max="15102" width="8" customWidth="1"/>
    <col min="15103" max="15110" width="17.140625" customWidth="1"/>
    <col min="15111" max="15111" width="9.7109375" customWidth="1"/>
    <col min="15357" max="15357" width="17.140625" customWidth="1"/>
    <col min="15358" max="15358" width="8" customWidth="1"/>
    <col min="15359" max="15366" width="17.140625" customWidth="1"/>
    <col min="15367" max="15367" width="9.7109375" customWidth="1"/>
    <col min="15613" max="15613" width="17.140625" customWidth="1"/>
    <col min="15614" max="15614" width="8" customWidth="1"/>
    <col min="15615" max="15622" width="17.140625" customWidth="1"/>
    <col min="15623" max="15623" width="9.7109375" customWidth="1"/>
    <col min="15869" max="15869" width="17.140625" customWidth="1"/>
    <col min="15870" max="15870" width="8" customWidth="1"/>
    <col min="15871" max="15878" width="17.140625" customWidth="1"/>
    <col min="15879" max="15879" width="9.7109375" customWidth="1"/>
    <col min="16125" max="16125" width="17.140625" customWidth="1"/>
    <col min="16126" max="16126" width="8" customWidth="1"/>
    <col min="16127" max="16134" width="17.140625" customWidth="1"/>
    <col min="16135" max="16135" width="9.7109375" customWidth="1"/>
  </cols>
  <sheetData>
    <row r="1" spans="1:6" ht="13.5">
      <c r="F1" s="67" t="s">
        <v>211</v>
      </c>
    </row>
    <row r="2" spans="1:6" ht="32.25" customHeight="1">
      <c r="A2" s="138" t="s">
        <v>245</v>
      </c>
      <c r="B2" s="138"/>
      <c r="C2" s="138"/>
      <c r="D2" s="138"/>
      <c r="E2" s="138"/>
      <c r="F2" s="138"/>
    </row>
    <row r="3" spans="1:6" ht="14.25">
      <c r="A3" s="1" t="s">
        <v>244</v>
      </c>
      <c r="C3" s="2"/>
      <c r="F3" s="60" t="s">
        <v>0</v>
      </c>
    </row>
    <row r="4" spans="1:6" ht="15.4" customHeight="1">
      <c r="A4" s="153" t="s">
        <v>81</v>
      </c>
      <c r="B4" s="150" t="s">
        <v>5</v>
      </c>
      <c r="C4" s="150" t="s">
        <v>212</v>
      </c>
      <c r="D4" s="150" t="s">
        <v>2</v>
      </c>
      <c r="E4" s="150" t="s">
        <v>2</v>
      </c>
      <c r="F4" s="150" t="s">
        <v>2</v>
      </c>
    </row>
    <row r="5" spans="1:6" ht="30.75" customHeight="1">
      <c r="A5" s="154" t="s">
        <v>2</v>
      </c>
      <c r="B5" s="155" t="s">
        <v>2</v>
      </c>
      <c r="C5" s="3" t="s">
        <v>213</v>
      </c>
      <c r="D5" s="3" t="s">
        <v>214</v>
      </c>
      <c r="E5" s="3" t="s">
        <v>215</v>
      </c>
      <c r="F5" s="3" t="s">
        <v>216</v>
      </c>
    </row>
    <row r="6" spans="1:6" ht="15.4" customHeight="1">
      <c r="A6" s="151" t="s">
        <v>89</v>
      </c>
      <c r="B6" s="152" t="s">
        <v>2</v>
      </c>
      <c r="C6" s="5" t="s">
        <v>12</v>
      </c>
      <c r="D6" s="5" t="s">
        <v>16</v>
      </c>
      <c r="E6" s="5" t="s">
        <v>18</v>
      </c>
      <c r="F6" s="5" t="s">
        <v>20</v>
      </c>
    </row>
    <row r="7" spans="1:6" ht="15.4" customHeight="1">
      <c r="A7" s="4" t="s">
        <v>217</v>
      </c>
      <c r="B7" s="5" t="s">
        <v>12</v>
      </c>
      <c r="C7" s="42">
        <f>SUM(C8:C10)</f>
        <v>7845.43</v>
      </c>
      <c r="D7" s="42">
        <f>SUM(D8:D10)</f>
        <v>7845.43</v>
      </c>
      <c r="E7" s="42" t="s">
        <v>2</v>
      </c>
      <c r="F7" s="42" t="s">
        <v>2</v>
      </c>
    </row>
    <row r="8" spans="1:6" ht="15.4" customHeight="1">
      <c r="A8" s="4" t="s">
        <v>218</v>
      </c>
      <c r="B8" s="5" t="s">
        <v>16</v>
      </c>
      <c r="C8" s="42">
        <v>6621.63</v>
      </c>
      <c r="D8" s="42">
        <v>6621.63</v>
      </c>
      <c r="E8" s="42" t="s">
        <v>2</v>
      </c>
      <c r="F8" s="42" t="s">
        <v>2</v>
      </c>
    </row>
    <row r="9" spans="1:6" ht="15.4" customHeight="1">
      <c r="A9" s="4" t="s">
        <v>219</v>
      </c>
      <c r="B9" s="5" t="s">
        <v>18</v>
      </c>
      <c r="C9" s="42">
        <v>541</v>
      </c>
      <c r="D9" s="42">
        <v>541</v>
      </c>
      <c r="E9" s="42" t="s">
        <v>2</v>
      </c>
      <c r="F9" s="42" t="s">
        <v>2</v>
      </c>
    </row>
    <row r="10" spans="1:6" ht="15.4" customHeight="1">
      <c r="A10" s="6" t="s">
        <v>220</v>
      </c>
      <c r="B10" s="7" t="s">
        <v>20</v>
      </c>
      <c r="C10" s="43">
        <v>682.8</v>
      </c>
      <c r="D10" s="43">
        <v>682.8</v>
      </c>
      <c r="E10" s="43" t="s">
        <v>2</v>
      </c>
      <c r="F10" s="43" t="s">
        <v>2</v>
      </c>
    </row>
    <row r="34" spans="13:13">
      <c r="M34" t="s">
        <v>221</v>
      </c>
    </row>
  </sheetData>
  <mergeCells count="5">
    <mergeCell ref="A2:F2"/>
    <mergeCell ref="C4:F4"/>
    <mergeCell ref="A6:B6"/>
    <mergeCell ref="A4:A5"/>
    <mergeCell ref="B4:B5"/>
  </mergeCells>
  <phoneticPr fontId="19" type="noConversion"/>
  <pageMargins left="1.41" right="0.74803149606299213" top="0.98425196850393704" bottom="0.98425196850393704" header="0.51181102362204722" footer="0.51181102362204722"/>
  <pageSetup paperSize="9" scale="95" orientation="landscape"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G38"/>
  <sheetViews>
    <sheetView topLeftCell="A29" workbookViewId="0">
      <selection activeCell="D54" sqref="D54"/>
    </sheetView>
  </sheetViews>
  <sheetFormatPr defaultColWidth="9" defaultRowHeight="12.75"/>
  <cols>
    <col min="1" max="1" width="7.140625" customWidth="1"/>
    <col min="2" max="2" width="6.42578125" customWidth="1"/>
    <col min="3" max="3" width="8.42578125" customWidth="1"/>
    <col min="4" max="4" width="34.7109375" customWidth="1"/>
    <col min="5" max="5" width="20.7109375" customWidth="1"/>
    <col min="6" max="6" width="22" customWidth="1"/>
    <col min="7" max="7" width="21.5703125" customWidth="1"/>
    <col min="8" max="8" width="9.7109375" customWidth="1"/>
  </cols>
  <sheetData>
    <row r="1" spans="1:7" ht="20.25" customHeight="1">
      <c r="G1" s="89" t="s">
        <v>283</v>
      </c>
    </row>
    <row r="2" spans="1:7" ht="27">
      <c r="A2" s="103" t="s">
        <v>235</v>
      </c>
      <c r="B2" s="103"/>
      <c r="C2" s="103"/>
      <c r="D2" s="103"/>
      <c r="E2" s="103"/>
      <c r="F2" s="103"/>
      <c r="G2" s="103"/>
    </row>
    <row r="3" spans="1:7" ht="18.75" customHeight="1">
      <c r="A3" s="66" t="s">
        <v>234</v>
      </c>
      <c r="B3" s="88"/>
      <c r="C3" s="88"/>
      <c r="D3" s="88"/>
      <c r="E3" s="2"/>
      <c r="F3" s="88"/>
      <c r="G3" s="60" t="s">
        <v>0</v>
      </c>
    </row>
    <row r="4" spans="1:7" ht="15.4" customHeight="1">
      <c r="A4" s="111" t="s">
        <v>81</v>
      </c>
      <c r="B4" s="111" t="s">
        <v>2</v>
      </c>
      <c r="C4" s="111" t="s">
        <v>2</v>
      </c>
      <c r="D4" s="111" t="s">
        <v>2</v>
      </c>
      <c r="E4" s="111" t="s">
        <v>6</v>
      </c>
      <c r="F4" s="111" t="s">
        <v>2</v>
      </c>
      <c r="G4" s="111" t="s">
        <v>2</v>
      </c>
    </row>
    <row r="5" spans="1:7" ht="15.4" customHeight="1">
      <c r="A5" s="111" t="s">
        <v>82</v>
      </c>
      <c r="B5" s="111" t="s">
        <v>2</v>
      </c>
      <c r="C5" s="111" t="s">
        <v>2</v>
      </c>
      <c r="D5" s="111" t="s">
        <v>83</v>
      </c>
      <c r="E5" s="111" t="s">
        <v>8</v>
      </c>
      <c r="F5" s="111" t="s">
        <v>84</v>
      </c>
      <c r="G5" s="111" t="s">
        <v>85</v>
      </c>
    </row>
    <row r="6" spans="1:7" ht="13.9" customHeight="1">
      <c r="A6" s="111" t="s">
        <v>2</v>
      </c>
      <c r="B6" s="111" t="s">
        <v>2</v>
      </c>
      <c r="C6" s="111" t="s">
        <v>2</v>
      </c>
      <c r="D6" s="111" t="s">
        <v>2</v>
      </c>
      <c r="E6" s="111" t="s">
        <v>2</v>
      </c>
      <c r="F6" s="111"/>
      <c r="G6" s="111"/>
    </row>
    <row r="7" spans="1:7" ht="30.75" customHeight="1">
      <c r="A7" s="111" t="s">
        <v>2</v>
      </c>
      <c r="B7" s="111" t="s">
        <v>2</v>
      </c>
      <c r="C7" s="111" t="s">
        <v>2</v>
      </c>
      <c r="D7" s="111" t="s">
        <v>2</v>
      </c>
      <c r="E7" s="111" t="s">
        <v>2</v>
      </c>
      <c r="F7" s="111"/>
      <c r="G7" s="111"/>
    </row>
    <row r="8" spans="1:7" ht="15.4" customHeight="1">
      <c r="A8" s="111" t="s">
        <v>86</v>
      </c>
      <c r="B8" s="111" t="s">
        <v>87</v>
      </c>
      <c r="C8" s="111" t="s">
        <v>88</v>
      </c>
      <c r="D8" s="93" t="s">
        <v>89</v>
      </c>
      <c r="E8" s="94">
        <v>1</v>
      </c>
      <c r="F8" s="94">
        <v>2</v>
      </c>
      <c r="G8" s="94">
        <v>3</v>
      </c>
    </row>
    <row r="9" spans="1:7" ht="15.4" customHeight="1">
      <c r="A9" s="111" t="s">
        <v>2</v>
      </c>
      <c r="B9" s="111" t="s">
        <v>2</v>
      </c>
      <c r="C9" s="111" t="s">
        <v>2</v>
      </c>
      <c r="D9" s="93" t="s">
        <v>8</v>
      </c>
      <c r="E9" s="50">
        <f>E10+E13+E16+E29+E32+E35</f>
        <v>75128.264465000015</v>
      </c>
      <c r="F9" s="50">
        <f t="shared" ref="F9:G9" si="0">F10+F13+F16+F29+F32+F35</f>
        <v>25587.29</v>
      </c>
      <c r="G9" s="50">
        <f t="shared" si="0"/>
        <v>49540.974465000007</v>
      </c>
    </row>
    <row r="10" spans="1:7" ht="15.4" customHeight="1">
      <c r="A10" s="108" t="s">
        <v>90</v>
      </c>
      <c r="B10" s="109"/>
      <c r="C10" s="110"/>
      <c r="D10" s="95" t="s">
        <v>91</v>
      </c>
      <c r="E10" s="51">
        <v>10</v>
      </c>
      <c r="F10" s="50"/>
      <c r="G10" s="51">
        <v>10</v>
      </c>
    </row>
    <row r="11" spans="1:7" ht="15.4" customHeight="1">
      <c r="A11" s="108" t="s">
        <v>92</v>
      </c>
      <c r="B11" s="109" t="s">
        <v>2</v>
      </c>
      <c r="C11" s="110" t="s">
        <v>2</v>
      </c>
      <c r="D11" s="96" t="s">
        <v>93</v>
      </c>
      <c r="E11" s="51">
        <v>10</v>
      </c>
      <c r="F11" s="50"/>
      <c r="G11" s="51">
        <v>10</v>
      </c>
    </row>
    <row r="12" spans="1:7" ht="15.4" customHeight="1">
      <c r="A12" s="108">
        <v>2011409</v>
      </c>
      <c r="B12" s="109" t="s">
        <v>2</v>
      </c>
      <c r="C12" s="110" t="s">
        <v>2</v>
      </c>
      <c r="D12" s="97" t="s">
        <v>94</v>
      </c>
      <c r="E12" s="51">
        <v>10</v>
      </c>
      <c r="F12" s="50"/>
      <c r="G12" s="51">
        <v>10</v>
      </c>
    </row>
    <row r="13" spans="1:7" ht="15.4" customHeight="1">
      <c r="A13" s="108">
        <v>205</v>
      </c>
      <c r="B13" s="109" t="s">
        <v>2</v>
      </c>
      <c r="C13" s="110" t="s">
        <v>2</v>
      </c>
      <c r="D13" s="95" t="s">
        <v>95</v>
      </c>
      <c r="E13" s="51">
        <v>72453.362533000007</v>
      </c>
      <c r="F13" s="50">
        <v>24779.02</v>
      </c>
      <c r="G13" s="50">
        <f>E13-F13</f>
        <v>47674.342533000003</v>
      </c>
    </row>
    <row r="14" spans="1:7" ht="15.4" customHeight="1">
      <c r="A14" s="108">
        <v>20502</v>
      </c>
      <c r="B14" s="109"/>
      <c r="C14" s="110"/>
      <c r="D14" s="96" t="s">
        <v>96</v>
      </c>
      <c r="E14" s="51">
        <v>72453.362533000007</v>
      </c>
      <c r="F14" s="50">
        <v>24779.02</v>
      </c>
      <c r="G14" s="50">
        <f t="shared" ref="G14:G15" si="1">E14-F14</f>
        <v>47674.342533000003</v>
      </c>
    </row>
    <row r="15" spans="1:7" ht="15.4" customHeight="1">
      <c r="A15" s="108">
        <v>2050205</v>
      </c>
      <c r="B15" s="109"/>
      <c r="C15" s="110"/>
      <c r="D15" s="97" t="s">
        <v>97</v>
      </c>
      <c r="E15" s="51">
        <v>72453.362533000007</v>
      </c>
      <c r="F15" s="50">
        <v>24779.02</v>
      </c>
      <c r="G15" s="50">
        <f t="shared" si="1"/>
        <v>47674.342533000003</v>
      </c>
    </row>
    <row r="16" spans="1:7" ht="15.4" customHeight="1">
      <c r="A16" s="108">
        <v>206</v>
      </c>
      <c r="B16" s="109"/>
      <c r="C16" s="110"/>
      <c r="D16" s="95" t="s">
        <v>98</v>
      </c>
      <c r="E16" s="51">
        <v>1826.1199320000001</v>
      </c>
      <c r="F16" s="50"/>
      <c r="G16" s="51">
        <v>1826.1199320000001</v>
      </c>
    </row>
    <row r="17" spans="1:7" ht="15.4" customHeight="1">
      <c r="A17" s="108">
        <v>20602</v>
      </c>
      <c r="B17" s="109"/>
      <c r="C17" s="110"/>
      <c r="D17" s="96" t="s">
        <v>99</v>
      </c>
      <c r="E17" s="51">
        <v>325.83080000000001</v>
      </c>
      <c r="F17" s="50"/>
      <c r="G17" s="51">
        <v>325.83080000000001</v>
      </c>
    </row>
    <row r="18" spans="1:7" ht="15.4" customHeight="1">
      <c r="A18" s="108">
        <v>2060203</v>
      </c>
      <c r="B18" s="109"/>
      <c r="C18" s="110"/>
      <c r="D18" s="97" t="s">
        <v>100</v>
      </c>
      <c r="E18" s="51">
        <v>325.83080000000001</v>
      </c>
      <c r="F18" s="50"/>
      <c r="G18" s="51">
        <v>325.83080000000001</v>
      </c>
    </row>
    <row r="19" spans="1:7" ht="15.4" customHeight="1">
      <c r="A19" s="108">
        <v>20603</v>
      </c>
      <c r="B19" s="109"/>
      <c r="C19" s="110"/>
      <c r="D19" s="96" t="s">
        <v>101</v>
      </c>
      <c r="E19" s="51">
        <v>357.81948</v>
      </c>
      <c r="F19" s="50"/>
      <c r="G19" s="51">
        <v>357.81948</v>
      </c>
    </row>
    <row r="20" spans="1:7" ht="15.4" customHeight="1">
      <c r="A20" s="108">
        <v>2060302</v>
      </c>
      <c r="B20" s="109"/>
      <c r="C20" s="110"/>
      <c r="D20" s="97" t="s">
        <v>102</v>
      </c>
      <c r="E20" s="51">
        <v>329.03649999999999</v>
      </c>
      <c r="F20" s="50"/>
      <c r="G20" s="51">
        <v>329.03649999999999</v>
      </c>
    </row>
    <row r="21" spans="1:7" ht="15.4" customHeight="1">
      <c r="A21" s="108">
        <v>2060303</v>
      </c>
      <c r="B21" s="109"/>
      <c r="C21" s="110"/>
      <c r="D21" s="97" t="s">
        <v>103</v>
      </c>
      <c r="E21" s="51">
        <v>28.782979999999998</v>
      </c>
      <c r="F21" s="50"/>
      <c r="G21" s="51">
        <v>28.782979999999998</v>
      </c>
    </row>
    <row r="22" spans="1:7" ht="15.4" customHeight="1">
      <c r="A22" s="108">
        <v>20604</v>
      </c>
      <c r="B22" s="109"/>
      <c r="C22" s="110"/>
      <c r="D22" s="96" t="s">
        <v>104</v>
      </c>
      <c r="E22" s="51">
        <v>1034.2539999999999</v>
      </c>
      <c r="F22" s="50"/>
      <c r="G22" s="51">
        <v>1034.2539999999999</v>
      </c>
    </row>
    <row r="23" spans="1:7" ht="15.4" customHeight="1">
      <c r="A23" s="108">
        <v>2060402</v>
      </c>
      <c r="B23" s="109"/>
      <c r="C23" s="110"/>
      <c r="D23" s="97" t="s">
        <v>105</v>
      </c>
      <c r="E23" s="51">
        <v>1000</v>
      </c>
      <c r="F23" s="50"/>
      <c r="G23" s="51">
        <v>1000</v>
      </c>
    </row>
    <row r="24" spans="1:7" ht="15.4" customHeight="1">
      <c r="A24" s="108">
        <v>2060403</v>
      </c>
      <c r="B24" s="109"/>
      <c r="C24" s="110"/>
      <c r="D24" s="97" t="s">
        <v>106</v>
      </c>
      <c r="E24" s="51">
        <v>34.253999999999998</v>
      </c>
      <c r="F24" s="50"/>
      <c r="G24" s="51">
        <v>34.253999999999998</v>
      </c>
    </row>
    <row r="25" spans="1:7" ht="15.4" customHeight="1">
      <c r="A25" s="108">
        <v>20605</v>
      </c>
      <c r="B25" s="109"/>
      <c r="C25" s="110"/>
      <c r="D25" s="96" t="s">
        <v>107</v>
      </c>
      <c r="E25" s="51">
        <v>90.154646999999997</v>
      </c>
      <c r="F25" s="50"/>
      <c r="G25" s="51">
        <v>90.154646999999997</v>
      </c>
    </row>
    <row r="26" spans="1:7" ht="15.4" customHeight="1">
      <c r="A26" s="108">
        <v>2060502</v>
      </c>
      <c r="B26" s="109"/>
      <c r="C26" s="110"/>
      <c r="D26" s="97" t="s">
        <v>108</v>
      </c>
      <c r="E26" s="51">
        <v>90.154646999999997</v>
      </c>
      <c r="F26" s="50"/>
      <c r="G26" s="51">
        <v>90.154646999999997</v>
      </c>
    </row>
    <row r="27" spans="1:7" ht="15.4" customHeight="1">
      <c r="A27" s="108">
        <v>20607</v>
      </c>
      <c r="B27" s="109"/>
      <c r="C27" s="110"/>
      <c r="D27" s="96" t="s">
        <v>109</v>
      </c>
      <c r="E27" s="51">
        <v>18.061005000000002</v>
      </c>
      <c r="F27" s="50"/>
      <c r="G27" s="51">
        <v>18.061005000000002</v>
      </c>
    </row>
    <row r="28" spans="1:7" ht="15.4" customHeight="1">
      <c r="A28" s="108">
        <v>2060703</v>
      </c>
      <c r="B28" s="109"/>
      <c r="C28" s="110"/>
      <c r="D28" s="97" t="s">
        <v>110</v>
      </c>
      <c r="E28" s="51">
        <v>18.061005000000002</v>
      </c>
      <c r="F28" s="50"/>
      <c r="G28" s="51">
        <v>18.061005000000002</v>
      </c>
    </row>
    <row r="29" spans="1:7" ht="15.4" customHeight="1">
      <c r="A29" s="108">
        <v>207</v>
      </c>
      <c r="B29" s="109"/>
      <c r="C29" s="110"/>
      <c r="D29" s="95" t="s">
        <v>111</v>
      </c>
      <c r="E29" s="51">
        <v>20</v>
      </c>
      <c r="F29" s="50"/>
      <c r="G29" s="51">
        <v>20</v>
      </c>
    </row>
    <row r="30" spans="1:7" ht="15.4" customHeight="1">
      <c r="A30" s="108">
        <v>20701</v>
      </c>
      <c r="B30" s="109"/>
      <c r="C30" s="110"/>
      <c r="D30" s="96" t="s">
        <v>112</v>
      </c>
      <c r="E30" s="51">
        <v>20</v>
      </c>
      <c r="F30" s="50"/>
      <c r="G30" s="51">
        <v>20</v>
      </c>
    </row>
    <row r="31" spans="1:7" ht="15.4" customHeight="1">
      <c r="A31" s="108">
        <v>2070199</v>
      </c>
      <c r="B31" s="109"/>
      <c r="C31" s="110"/>
      <c r="D31" s="97" t="s">
        <v>113</v>
      </c>
      <c r="E31" s="51">
        <v>20</v>
      </c>
      <c r="F31" s="50"/>
      <c r="G31" s="51">
        <v>20</v>
      </c>
    </row>
    <row r="32" spans="1:7" ht="15.4" customHeight="1">
      <c r="A32" s="108">
        <v>211</v>
      </c>
      <c r="B32" s="109"/>
      <c r="C32" s="110"/>
      <c r="D32" s="95" t="s">
        <v>114</v>
      </c>
      <c r="E32" s="51">
        <v>10.512</v>
      </c>
      <c r="F32" s="50"/>
      <c r="G32" s="51">
        <v>10.512</v>
      </c>
    </row>
    <row r="33" spans="1:7" ht="15.4" customHeight="1">
      <c r="A33" s="108">
        <v>21110</v>
      </c>
      <c r="B33" s="109"/>
      <c r="C33" s="110"/>
      <c r="D33" s="96" t="s">
        <v>115</v>
      </c>
      <c r="E33" s="51">
        <v>10.512</v>
      </c>
      <c r="F33" s="50"/>
      <c r="G33" s="51">
        <v>10.512</v>
      </c>
    </row>
    <row r="34" spans="1:7" ht="15.4" customHeight="1">
      <c r="A34" s="108">
        <v>2111001</v>
      </c>
      <c r="B34" s="109"/>
      <c r="C34" s="110"/>
      <c r="D34" s="97" t="s">
        <v>115</v>
      </c>
      <c r="E34" s="51">
        <v>10.512</v>
      </c>
      <c r="F34" s="50"/>
      <c r="G34" s="51">
        <v>10.512</v>
      </c>
    </row>
    <row r="35" spans="1:7" ht="15.4" customHeight="1">
      <c r="A35" s="108">
        <v>221</v>
      </c>
      <c r="B35" s="109"/>
      <c r="C35" s="110"/>
      <c r="D35" s="95" t="s">
        <v>116</v>
      </c>
      <c r="E35" s="51">
        <v>808.27</v>
      </c>
      <c r="F35" s="51">
        <v>808.27</v>
      </c>
      <c r="G35" s="51"/>
    </row>
    <row r="36" spans="1:7" ht="15.4" customHeight="1">
      <c r="A36" s="108">
        <v>22102</v>
      </c>
      <c r="B36" s="109"/>
      <c r="C36" s="110"/>
      <c r="D36" s="96" t="s">
        <v>117</v>
      </c>
      <c r="E36" s="51">
        <v>808.27</v>
      </c>
      <c r="F36" s="51">
        <v>808.27</v>
      </c>
      <c r="G36" s="51"/>
    </row>
    <row r="37" spans="1:7" ht="13.5">
      <c r="A37" s="108">
        <v>2210201</v>
      </c>
      <c r="B37" s="109"/>
      <c r="C37" s="110"/>
      <c r="D37" s="97" t="s">
        <v>118</v>
      </c>
      <c r="E37" s="51">
        <v>808.27</v>
      </c>
      <c r="F37" s="51">
        <v>808.27</v>
      </c>
      <c r="G37" s="51"/>
    </row>
    <row r="38" spans="1:7" ht="14.25">
      <c r="A38" s="2" t="s">
        <v>241</v>
      </c>
      <c r="B38" s="88"/>
      <c r="C38" s="88"/>
      <c r="D38" s="88"/>
      <c r="E38" s="88"/>
      <c r="F38" s="88"/>
      <c r="G38" s="88"/>
    </row>
  </sheetData>
  <mergeCells count="39">
    <mergeCell ref="A2:G2"/>
    <mergeCell ref="A4:D4"/>
    <mergeCell ref="E4:G4"/>
    <mergeCell ref="A10:C10"/>
    <mergeCell ref="A11:C11"/>
    <mergeCell ref="E5:E7"/>
    <mergeCell ref="F5:F7"/>
    <mergeCell ref="G5:G7"/>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37:C37"/>
    <mergeCell ref="A8:A9"/>
    <mergeCell ref="B8:B9"/>
    <mergeCell ref="C8:C9"/>
    <mergeCell ref="D5:D7"/>
    <mergeCell ref="A5:C7"/>
    <mergeCell ref="A32:C32"/>
    <mergeCell ref="A33:C33"/>
    <mergeCell ref="A34:C34"/>
    <mergeCell ref="A35:C35"/>
    <mergeCell ref="A36:C36"/>
    <mergeCell ref="A27:C27"/>
    <mergeCell ref="A28:C28"/>
    <mergeCell ref="A29:C29"/>
    <mergeCell ref="A30:C30"/>
    <mergeCell ref="A31:C31"/>
  </mergeCells>
  <phoneticPr fontId="19" type="noConversion"/>
  <pageMargins left="0.75" right="0.75" top="1" bottom="1" header="0.5" footer="0.5"/>
  <pageSetup paperSize="9" scale="72" fitToHeight="0" orientation="portrait"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F36"/>
  <sheetViews>
    <sheetView topLeftCell="A16" workbookViewId="0">
      <selection sqref="A1:F36"/>
    </sheetView>
  </sheetViews>
  <sheetFormatPr defaultColWidth="9" defaultRowHeight="12.75"/>
  <cols>
    <col min="1" max="1" width="12.85546875" customWidth="1"/>
    <col min="2" max="2" width="15.7109375" customWidth="1"/>
    <col min="3" max="3" width="46" customWidth="1"/>
    <col min="4" max="4" width="16.85546875" customWidth="1"/>
    <col min="5" max="5" width="14.42578125" customWidth="1"/>
    <col min="6" max="6" width="14.85546875" customWidth="1"/>
  </cols>
  <sheetData>
    <row r="1" spans="1:6" ht="14.25">
      <c r="F1" s="89" t="s">
        <v>284</v>
      </c>
    </row>
    <row r="2" spans="1:6" ht="27">
      <c r="A2" s="103" t="s">
        <v>236</v>
      </c>
      <c r="B2" s="103"/>
      <c r="C2" s="103"/>
      <c r="D2" s="103"/>
      <c r="E2" s="103"/>
      <c r="F2" s="103"/>
    </row>
    <row r="3" spans="1:6" ht="18.75" customHeight="1">
      <c r="A3" s="66" t="s">
        <v>234</v>
      </c>
      <c r="C3" s="2"/>
      <c r="F3" s="60" t="s">
        <v>0</v>
      </c>
    </row>
    <row r="4" spans="1:6" ht="15.4" customHeight="1">
      <c r="A4" s="111" t="s">
        <v>81</v>
      </c>
      <c r="B4" s="111" t="s">
        <v>2</v>
      </c>
      <c r="C4" s="111" t="s">
        <v>2</v>
      </c>
      <c r="D4" s="111" t="s">
        <v>6</v>
      </c>
      <c r="E4" s="111"/>
      <c r="F4" s="111"/>
    </row>
    <row r="5" spans="1:6" ht="15.4" customHeight="1">
      <c r="A5" s="111" t="s">
        <v>119</v>
      </c>
      <c r="B5" s="111" t="s">
        <v>2</v>
      </c>
      <c r="C5" s="111" t="s">
        <v>83</v>
      </c>
      <c r="D5" s="111"/>
      <c r="E5" s="111"/>
      <c r="F5" s="111"/>
    </row>
    <row r="6" spans="1:6" ht="13.9" customHeight="1">
      <c r="A6" s="111" t="s">
        <v>2</v>
      </c>
      <c r="B6" s="111" t="s">
        <v>2</v>
      </c>
      <c r="C6" s="111" t="s">
        <v>2</v>
      </c>
      <c r="D6" s="111"/>
      <c r="E6" s="111"/>
      <c r="F6" s="111"/>
    </row>
    <row r="7" spans="1:6" ht="16.5" customHeight="1">
      <c r="A7" s="111" t="s">
        <v>2</v>
      </c>
      <c r="B7" s="111" t="s">
        <v>2</v>
      </c>
      <c r="C7" s="111" t="s">
        <v>2</v>
      </c>
      <c r="D7" s="111"/>
      <c r="E7" s="111"/>
      <c r="F7" s="111"/>
    </row>
    <row r="8" spans="1:6" ht="15.4" customHeight="1">
      <c r="A8" s="111" t="s">
        <v>86</v>
      </c>
      <c r="B8" s="111" t="s">
        <v>87</v>
      </c>
      <c r="C8" s="113" t="s">
        <v>89</v>
      </c>
      <c r="D8" s="113" t="s">
        <v>8</v>
      </c>
      <c r="E8" s="113" t="s">
        <v>120</v>
      </c>
      <c r="F8" s="113" t="s">
        <v>121</v>
      </c>
    </row>
    <row r="9" spans="1:6" ht="15.4" customHeight="1">
      <c r="A9" s="111" t="s">
        <v>2</v>
      </c>
      <c r="B9" s="111" t="s">
        <v>2</v>
      </c>
      <c r="C9" s="114"/>
      <c r="D9" s="114" t="s">
        <v>8</v>
      </c>
      <c r="E9" s="114"/>
      <c r="F9" s="114"/>
    </row>
    <row r="10" spans="1:6" ht="15.4" customHeight="1">
      <c r="A10" s="115" t="s">
        <v>232</v>
      </c>
      <c r="B10" s="116"/>
      <c r="C10" s="117"/>
      <c r="D10" s="47">
        <v>25587.29</v>
      </c>
      <c r="E10" s="47">
        <v>25587.29</v>
      </c>
      <c r="F10" s="46">
        <v>0</v>
      </c>
    </row>
    <row r="11" spans="1:6" ht="15.4" customHeight="1">
      <c r="A11" s="112">
        <v>301</v>
      </c>
      <c r="B11" s="112"/>
      <c r="C11" s="41" t="s">
        <v>122</v>
      </c>
      <c r="D11" s="48">
        <f>SUM(D12:D17)</f>
        <v>23241.739999999998</v>
      </c>
      <c r="E11" s="48">
        <f>SUM(E12:E17)</f>
        <v>23241.739999999998</v>
      </c>
      <c r="F11" s="98"/>
    </row>
    <row r="12" spans="1:6" ht="15.4" customHeight="1">
      <c r="A12" s="112">
        <v>30101</v>
      </c>
      <c r="B12" s="112"/>
      <c r="C12" s="41" t="s">
        <v>123</v>
      </c>
      <c r="D12" s="48">
        <v>2301.41</v>
      </c>
      <c r="E12" s="48">
        <v>2301.41</v>
      </c>
      <c r="F12" s="98"/>
    </row>
    <row r="13" spans="1:6" ht="15.4" customHeight="1">
      <c r="A13" s="112">
        <v>30102</v>
      </c>
      <c r="B13" s="112"/>
      <c r="C13" s="41" t="s">
        <v>124</v>
      </c>
      <c r="D13" s="48">
        <v>4146.24</v>
      </c>
      <c r="E13" s="48">
        <v>4146.24</v>
      </c>
      <c r="F13" s="98"/>
    </row>
    <row r="14" spans="1:6" ht="15.4" customHeight="1">
      <c r="A14" s="112">
        <v>30103</v>
      </c>
      <c r="B14" s="112"/>
      <c r="C14" s="41" t="s">
        <v>125</v>
      </c>
      <c r="D14" s="48">
        <v>839.12</v>
      </c>
      <c r="E14" s="48">
        <v>839.12</v>
      </c>
      <c r="F14" s="98"/>
    </row>
    <row r="15" spans="1:6" ht="15.4" customHeight="1">
      <c r="A15" s="112">
        <v>30104</v>
      </c>
      <c r="B15" s="112"/>
      <c r="C15" s="41" t="s">
        <v>222</v>
      </c>
      <c r="D15" s="48">
        <v>2813.52</v>
      </c>
      <c r="E15" s="48">
        <v>2813.52</v>
      </c>
      <c r="F15" s="98"/>
    </row>
    <row r="16" spans="1:6" ht="15.4" customHeight="1">
      <c r="A16" s="112">
        <v>30105</v>
      </c>
      <c r="B16" s="112"/>
      <c r="C16" s="41" t="s">
        <v>223</v>
      </c>
      <c r="D16" s="48">
        <v>1141.45</v>
      </c>
      <c r="E16" s="48">
        <v>1141.45</v>
      </c>
      <c r="F16" s="98"/>
    </row>
    <row r="17" spans="1:6" ht="15.4" customHeight="1">
      <c r="A17" s="112">
        <v>30199</v>
      </c>
      <c r="B17" s="112"/>
      <c r="C17" s="41" t="s">
        <v>224</v>
      </c>
      <c r="D17" s="48">
        <v>12000</v>
      </c>
      <c r="E17" s="48">
        <v>12000</v>
      </c>
      <c r="F17" s="98"/>
    </row>
    <row r="18" spans="1:6" ht="15.4" customHeight="1">
      <c r="A18" s="112">
        <v>303</v>
      </c>
      <c r="B18" s="112"/>
      <c r="C18" s="41" t="s">
        <v>225</v>
      </c>
      <c r="D18" s="48">
        <f>SUM(D19:D24)</f>
        <v>2345.5499999999997</v>
      </c>
      <c r="E18" s="48">
        <f>SUM(E19:E24)</f>
        <v>2345.5499999999997</v>
      </c>
      <c r="F18" s="98"/>
    </row>
    <row r="19" spans="1:6" ht="15.4" customHeight="1">
      <c r="A19" s="112">
        <v>30302</v>
      </c>
      <c r="B19" s="112"/>
      <c r="C19" s="41" t="s">
        <v>226</v>
      </c>
      <c r="D19" s="48">
        <v>273.27999999999997</v>
      </c>
      <c r="E19" s="48">
        <v>273.27999999999997</v>
      </c>
      <c r="F19" s="98"/>
    </row>
    <row r="20" spans="1:6" ht="15.4" customHeight="1">
      <c r="A20" s="112">
        <v>30305</v>
      </c>
      <c r="B20" s="112"/>
      <c r="C20" s="41" t="s">
        <v>227</v>
      </c>
      <c r="D20" s="48">
        <v>931.67</v>
      </c>
      <c r="E20" s="48">
        <v>931.67</v>
      </c>
      <c r="F20" s="98"/>
    </row>
    <row r="21" spans="1:6" ht="15.4" customHeight="1">
      <c r="A21" s="112">
        <v>30309</v>
      </c>
      <c r="B21" s="112"/>
      <c r="C21" s="41" t="s">
        <v>228</v>
      </c>
      <c r="D21" s="48">
        <v>53.76</v>
      </c>
      <c r="E21" s="48">
        <v>53.76</v>
      </c>
      <c r="F21" s="98"/>
    </row>
    <row r="22" spans="1:6" ht="15.4" customHeight="1">
      <c r="A22" s="112">
        <v>30311</v>
      </c>
      <c r="B22" s="112"/>
      <c r="C22" s="41" t="s">
        <v>229</v>
      </c>
      <c r="D22" s="48">
        <v>808.27</v>
      </c>
      <c r="E22" s="48">
        <v>808.27</v>
      </c>
      <c r="F22" s="98"/>
    </row>
    <row r="23" spans="1:6" ht="15.4" customHeight="1">
      <c r="A23" s="112">
        <v>30313</v>
      </c>
      <c r="B23" s="112"/>
      <c r="C23" s="41" t="s">
        <v>230</v>
      </c>
      <c r="D23" s="48">
        <v>154.25</v>
      </c>
      <c r="E23" s="48">
        <v>154.25</v>
      </c>
      <c r="F23" s="98"/>
    </row>
    <row r="24" spans="1:6" ht="15.4" customHeight="1">
      <c r="A24" s="112">
        <v>30399</v>
      </c>
      <c r="B24" s="112"/>
      <c r="C24" s="41" t="s">
        <v>231</v>
      </c>
      <c r="D24" s="48">
        <v>124.32</v>
      </c>
      <c r="E24" s="48">
        <v>124.32</v>
      </c>
      <c r="F24" s="98"/>
    </row>
    <row r="25" spans="1:6" ht="15.4" customHeight="1">
      <c r="A25" s="112"/>
      <c r="B25" s="112"/>
      <c r="C25" s="41"/>
      <c r="D25" s="49"/>
      <c r="E25" s="98"/>
      <c r="F25" s="98"/>
    </row>
    <row r="26" spans="1:6" ht="15.4" customHeight="1">
      <c r="A26" s="112"/>
      <c r="B26" s="112"/>
      <c r="C26" s="41"/>
      <c r="D26" s="49"/>
      <c r="E26" s="98"/>
      <c r="F26" s="98"/>
    </row>
    <row r="27" spans="1:6" ht="15.4" customHeight="1">
      <c r="A27" s="112"/>
      <c r="B27" s="112"/>
      <c r="C27" s="41"/>
      <c r="D27" s="49"/>
      <c r="E27" s="98"/>
      <c r="F27" s="98"/>
    </row>
    <row r="28" spans="1:6" ht="15.4" customHeight="1">
      <c r="A28" s="112"/>
      <c r="B28" s="112"/>
      <c r="C28" s="41"/>
      <c r="D28" s="49"/>
      <c r="E28" s="98"/>
      <c r="F28" s="98"/>
    </row>
    <row r="29" spans="1:6" ht="15.4" customHeight="1">
      <c r="A29" s="112"/>
      <c r="B29" s="112"/>
      <c r="C29" s="41"/>
      <c r="D29" s="49"/>
      <c r="E29" s="98"/>
      <c r="F29" s="98"/>
    </row>
    <row r="30" spans="1:6" ht="15.4" customHeight="1">
      <c r="A30" s="112"/>
      <c r="B30" s="112"/>
      <c r="C30" s="41"/>
      <c r="D30" s="49"/>
      <c r="E30" s="98"/>
      <c r="F30" s="98"/>
    </row>
    <row r="31" spans="1:6" ht="15.4" customHeight="1">
      <c r="A31" s="112"/>
      <c r="B31" s="112"/>
      <c r="C31" s="41"/>
      <c r="D31" s="49"/>
      <c r="E31" s="98"/>
      <c r="F31" s="98"/>
    </row>
    <row r="32" spans="1:6" ht="15.4" customHeight="1">
      <c r="A32" s="112"/>
      <c r="B32" s="112"/>
      <c r="C32" s="41"/>
      <c r="D32" s="49"/>
      <c r="E32" s="98"/>
      <c r="F32" s="98"/>
    </row>
    <row r="33" spans="1:6" ht="15.4" customHeight="1">
      <c r="A33" s="112"/>
      <c r="B33" s="112"/>
      <c r="C33" s="41"/>
      <c r="D33" s="49"/>
      <c r="E33" s="98"/>
      <c r="F33" s="98"/>
    </row>
    <row r="34" spans="1:6" ht="15.4" customHeight="1">
      <c r="A34" s="112"/>
      <c r="B34" s="112"/>
      <c r="C34" s="41"/>
      <c r="D34" s="49"/>
      <c r="E34" s="98"/>
      <c r="F34" s="98"/>
    </row>
    <row r="35" spans="1:6" ht="15" customHeight="1">
      <c r="A35" s="112"/>
      <c r="B35" s="112"/>
      <c r="C35" s="41"/>
      <c r="D35" s="49"/>
      <c r="E35" s="98"/>
      <c r="F35" s="98"/>
    </row>
    <row r="36" spans="1:6" ht="14.25">
      <c r="A36" s="73" t="s">
        <v>241</v>
      </c>
      <c r="B36" s="88"/>
      <c r="C36" s="88"/>
      <c r="D36" s="88"/>
      <c r="E36" s="88"/>
      <c r="F36" s="88"/>
    </row>
  </sheetData>
  <mergeCells count="37">
    <mergeCell ref="A2:F2"/>
    <mergeCell ref="A4:C4"/>
    <mergeCell ref="A11:B11"/>
    <mergeCell ref="A12:B12"/>
    <mergeCell ref="A13:B13"/>
    <mergeCell ref="C5:C7"/>
    <mergeCell ref="C8:C9"/>
    <mergeCell ref="D8:D9"/>
    <mergeCell ref="E8:E9"/>
    <mergeCell ref="F8:F9"/>
    <mergeCell ref="D4:F7"/>
    <mergeCell ref="A5:B7"/>
    <mergeCell ref="A10:C10"/>
    <mergeCell ref="A19:B19"/>
    <mergeCell ref="A20:B20"/>
    <mergeCell ref="A21:B21"/>
    <mergeCell ref="A22:B22"/>
    <mergeCell ref="A14:B14"/>
    <mergeCell ref="A15:B15"/>
    <mergeCell ref="A16:B16"/>
    <mergeCell ref="A17:B17"/>
    <mergeCell ref="A33:B33"/>
    <mergeCell ref="A34:B34"/>
    <mergeCell ref="A35:B35"/>
    <mergeCell ref="A8:A9"/>
    <mergeCell ref="B8:B9"/>
    <mergeCell ref="A28:B28"/>
    <mergeCell ref="A29:B29"/>
    <mergeCell ref="A30:B30"/>
    <mergeCell ref="A31:B31"/>
    <mergeCell ref="A32:B32"/>
    <mergeCell ref="A23:B23"/>
    <mergeCell ref="A24:B24"/>
    <mergeCell ref="A25:B25"/>
    <mergeCell ref="A26:B26"/>
    <mergeCell ref="A27:B27"/>
    <mergeCell ref="A18:B18"/>
  </mergeCells>
  <phoneticPr fontId="19" type="noConversion"/>
  <pageMargins left="0.75" right="0.75" top="1" bottom="1" header="0.5" footer="0.5"/>
  <pageSetup paperSize="9" scale="72" fitToHeight="0" orientation="portrait"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D43"/>
  <sheetViews>
    <sheetView topLeftCell="A28" workbookViewId="0">
      <selection activeCell="A43" sqref="A43"/>
    </sheetView>
  </sheetViews>
  <sheetFormatPr defaultColWidth="9" defaultRowHeight="12.75"/>
  <cols>
    <col min="1" max="1" width="6.140625" style="70" customWidth="1"/>
    <col min="2" max="2" width="5.85546875" style="70" customWidth="1"/>
    <col min="3" max="3" width="53.42578125" style="70" customWidth="1"/>
    <col min="4" max="4" width="23.42578125" style="70" customWidth="1"/>
    <col min="5" max="256" width="9" style="70"/>
    <col min="257" max="257" width="6.140625" style="70" customWidth="1"/>
    <col min="258" max="258" width="5.85546875" style="70" customWidth="1"/>
    <col min="259" max="259" width="53.42578125" style="70" customWidth="1"/>
    <col min="260" max="260" width="23.42578125" style="70" customWidth="1"/>
    <col min="261" max="512" width="9" style="70"/>
    <col min="513" max="513" width="6.140625" style="70" customWidth="1"/>
    <col min="514" max="514" width="5.85546875" style="70" customWidth="1"/>
    <col min="515" max="515" width="53.42578125" style="70" customWidth="1"/>
    <col min="516" max="516" width="23.42578125" style="70" customWidth="1"/>
    <col min="517" max="768" width="9" style="70"/>
    <col min="769" max="769" width="6.140625" style="70" customWidth="1"/>
    <col min="770" max="770" width="5.85546875" style="70" customWidth="1"/>
    <col min="771" max="771" width="53.42578125" style="70" customWidth="1"/>
    <col min="772" max="772" width="23.42578125" style="70" customWidth="1"/>
    <col min="773" max="1024" width="9" style="70"/>
    <col min="1025" max="1025" width="6.140625" style="70" customWidth="1"/>
    <col min="1026" max="1026" width="5.85546875" style="70" customWidth="1"/>
    <col min="1027" max="1027" width="53.42578125" style="70" customWidth="1"/>
    <col min="1028" max="1028" width="23.42578125" style="70" customWidth="1"/>
    <col min="1029" max="1280" width="9" style="70"/>
    <col min="1281" max="1281" width="6.140625" style="70" customWidth="1"/>
    <col min="1282" max="1282" width="5.85546875" style="70" customWidth="1"/>
    <col min="1283" max="1283" width="53.42578125" style="70" customWidth="1"/>
    <col min="1284" max="1284" width="23.42578125" style="70" customWidth="1"/>
    <col min="1285" max="1536" width="9" style="70"/>
    <col min="1537" max="1537" width="6.140625" style="70" customWidth="1"/>
    <col min="1538" max="1538" width="5.85546875" style="70" customWidth="1"/>
    <col min="1539" max="1539" width="53.42578125" style="70" customWidth="1"/>
    <col min="1540" max="1540" width="23.42578125" style="70" customWidth="1"/>
    <col min="1541" max="1792" width="9" style="70"/>
    <col min="1793" max="1793" width="6.140625" style="70" customWidth="1"/>
    <col min="1794" max="1794" width="5.85546875" style="70" customWidth="1"/>
    <col min="1795" max="1795" width="53.42578125" style="70" customWidth="1"/>
    <col min="1796" max="1796" width="23.42578125" style="70" customWidth="1"/>
    <col min="1797" max="2048" width="9" style="70"/>
    <col min="2049" max="2049" width="6.140625" style="70" customWidth="1"/>
    <col min="2050" max="2050" width="5.85546875" style="70" customWidth="1"/>
    <col min="2051" max="2051" width="53.42578125" style="70" customWidth="1"/>
    <col min="2052" max="2052" width="23.42578125" style="70" customWidth="1"/>
    <col min="2053" max="2304" width="9" style="70"/>
    <col min="2305" max="2305" width="6.140625" style="70" customWidth="1"/>
    <col min="2306" max="2306" width="5.85546875" style="70" customWidth="1"/>
    <col min="2307" max="2307" width="53.42578125" style="70" customWidth="1"/>
    <col min="2308" max="2308" width="23.42578125" style="70" customWidth="1"/>
    <col min="2309" max="2560" width="9" style="70"/>
    <col min="2561" max="2561" width="6.140625" style="70" customWidth="1"/>
    <col min="2562" max="2562" width="5.85546875" style="70" customWidth="1"/>
    <col min="2563" max="2563" width="53.42578125" style="70" customWidth="1"/>
    <col min="2564" max="2564" width="23.42578125" style="70" customWidth="1"/>
    <col min="2565" max="2816" width="9" style="70"/>
    <col min="2817" max="2817" width="6.140625" style="70" customWidth="1"/>
    <col min="2818" max="2818" width="5.85546875" style="70" customWidth="1"/>
    <col min="2819" max="2819" width="53.42578125" style="70" customWidth="1"/>
    <col min="2820" max="2820" width="23.42578125" style="70" customWidth="1"/>
    <col min="2821" max="3072" width="9" style="70"/>
    <col min="3073" max="3073" width="6.140625" style="70" customWidth="1"/>
    <col min="3074" max="3074" width="5.85546875" style="70" customWidth="1"/>
    <col min="3075" max="3075" width="53.42578125" style="70" customWidth="1"/>
    <col min="3076" max="3076" width="23.42578125" style="70" customWidth="1"/>
    <col min="3077" max="3328" width="9" style="70"/>
    <col min="3329" max="3329" width="6.140625" style="70" customWidth="1"/>
    <col min="3330" max="3330" width="5.85546875" style="70" customWidth="1"/>
    <col min="3331" max="3331" width="53.42578125" style="70" customWidth="1"/>
    <col min="3332" max="3332" width="23.42578125" style="70" customWidth="1"/>
    <col min="3333" max="3584" width="9" style="70"/>
    <col min="3585" max="3585" width="6.140625" style="70" customWidth="1"/>
    <col min="3586" max="3586" width="5.85546875" style="70" customWidth="1"/>
    <col min="3587" max="3587" width="53.42578125" style="70" customWidth="1"/>
    <col min="3588" max="3588" width="23.42578125" style="70" customWidth="1"/>
    <col min="3589" max="3840" width="9" style="70"/>
    <col min="3841" max="3841" width="6.140625" style="70" customWidth="1"/>
    <col min="3842" max="3842" width="5.85546875" style="70" customWidth="1"/>
    <col min="3843" max="3843" width="53.42578125" style="70" customWidth="1"/>
    <col min="3844" max="3844" width="23.42578125" style="70" customWidth="1"/>
    <col min="3845" max="4096" width="9" style="70"/>
    <col min="4097" max="4097" width="6.140625" style="70" customWidth="1"/>
    <col min="4098" max="4098" width="5.85546875" style="70" customWidth="1"/>
    <col min="4099" max="4099" width="53.42578125" style="70" customWidth="1"/>
    <col min="4100" max="4100" width="23.42578125" style="70" customWidth="1"/>
    <col min="4101" max="4352" width="9" style="70"/>
    <col min="4353" max="4353" width="6.140625" style="70" customWidth="1"/>
    <col min="4354" max="4354" width="5.85546875" style="70" customWidth="1"/>
    <col min="4355" max="4355" width="53.42578125" style="70" customWidth="1"/>
    <col min="4356" max="4356" width="23.42578125" style="70" customWidth="1"/>
    <col min="4357" max="4608" width="9" style="70"/>
    <col min="4609" max="4609" width="6.140625" style="70" customWidth="1"/>
    <col min="4610" max="4610" width="5.85546875" style="70" customWidth="1"/>
    <col min="4611" max="4611" width="53.42578125" style="70" customWidth="1"/>
    <col min="4612" max="4612" width="23.42578125" style="70" customWidth="1"/>
    <col min="4613" max="4864" width="9" style="70"/>
    <col min="4865" max="4865" width="6.140625" style="70" customWidth="1"/>
    <col min="4866" max="4866" width="5.85546875" style="70" customWidth="1"/>
    <col min="4867" max="4867" width="53.42578125" style="70" customWidth="1"/>
    <col min="4868" max="4868" width="23.42578125" style="70" customWidth="1"/>
    <col min="4869" max="5120" width="9" style="70"/>
    <col min="5121" max="5121" width="6.140625" style="70" customWidth="1"/>
    <col min="5122" max="5122" width="5.85546875" style="70" customWidth="1"/>
    <col min="5123" max="5123" width="53.42578125" style="70" customWidth="1"/>
    <col min="5124" max="5124" width="23.42578125" style="70" customWidth="1"/>
    <col min="5125" max="5376" width="9" style="70"/>
    <col min="5377" max="5377" width="6.140625" style="70" customWidth="1"/>
    <col min="5378" max="5378" width="5.85546875" style="70" customWidth="1"/>
    <col min="5379" max="5379" width="53.42578125" style="70" customWidth="1"/>
    <col min="5380" max="5380" width="23.42578125" style="70" customWidth="1"/>
    <col min="5381" max="5632" width="9" style="70"/>
    <col min="5633" max="5633" width="6.140625" style="70" customWidth="1"/>
    <col min="5634" max="5634" width="5.85546875" style="70" customWidth="1"/>
    <col min="5635" max="5635" width="53.42578125" style="70" customWidth="1"/>
    <col min="5636" max="5636" width="23.42578125" style="70" customWidth="1"/>
    <col min="5637" max="5888" width="9" style="70"/>
    <col min="5889" max="5889" width="6.140625" style="70" customWidth="1"/>
    <col min="5890" max="5890" width="5.85546875" style="70" customWidth="1"/>
    <col min="5891" max="5891" width="53.42578125" style="70" customWidth="1"/>
    <col min="5892" max="5892" width="23.42578125" style="70" customWidth="1"/>
    <col min="5893" max="6144" width="9" style="70"/>
    <col min="6145" max="6145" width="6.140625" style="70" customWidth="1"/>
    <col min="6146" max="6146" width="5.85546875" style="70" customWidth="1"/>
    <col min="6147" max="6147" width="53.42578125" style="70" customWidth="1"/>
    <col min="6148" max="6148" width="23.42578125" style="70" customWidth="1"/>
    <col min="6149" max="6400" width="9" style="70"/>
    <col min="6401" max="6401" width="6.140625" style="70" customWidth="1"/>
    <col min="6402" max="6402" width="5.85546875" style="70" customWidth="1"/>
    <col min="6403" max="6403" width="53.42578125" style="70" customWidth="1"/>
    <col min="6404" max="6404" width="23.42578125" style="70" customWidth="1"/>
    <col min="6405" max="6656" width="9" style="70"/>
    <col min="6657" max="6657" width="6.140625" style="70" customWidth="1"/>
    <col min="6658" max="6658" width="5.85546875" style="70" customWidth="1"/>
    <col min="6659" max="6659" width="53.42578125" style="70" customWidth="1"/>
    <col min="6660" max="6660" width="23.42578125" style="70" customWidth="1"/>
    <col min="6661" max="6912" width="9" style="70"/>
    <col min="6913" max="6913" width="6.140625" style="70" customWidth="1"/>
    <col min="6914" max="6914" width="5.85546875" style="70" customWidth="1"/>
    <col min="6915" max="6915" width="53.42578125" style="70" customWidth="1"/>
    <col min="6916" max="6916" width="23.42578125" style="70" customWidth="1"/>
    <col min="6917" max="7168" width="9" style="70"/>
    <col min="7169" max="7169" width="6.140625" style="70" customWidth="1"/>
    <col min="7170" max="7170" width="5.85546875" style="70" customWidth="1"/>
    <col min="7171" max="7171" width="53.42578125" style="70" customWidth="1"/>
    <col min="7172" max="7172" width="23.42578125" style="70" customWidth="1"/>
    <col min="7173" max="7424" width="9" style="70"/>
    <col min="7425" max="7425" width="6.140625" style="70" customWidth="1"/>
    <col min="7426" max="7426" width="5.85546875" style="70" customWidth="1"/>
    <col min="7427" max="7427" width="53.42578125" style="70" customWidth="1"/>
    <col min="7428" max="7428" width="23.42578125" style="70" customWidth="1"/>
    <col min="7429" max="7680" width="9" style="70"/>
    <col min="7681" max="7681" width="6.140625" style="70" customWidth="1"/>
    <col min="7682" max="7682" width="5.85546875" style="70" customWidth="1"/>
    <col min="7683" max="7683" width="53.42578125" style="70" customWidth="1"/>
    <col min="7684" max="7684" width="23.42578125" style="70" customWidth="1"/>
    <col min="7685" max="7936" width="9" style="70"/>
    <col min="7937" max="7937" width="6.140625" style="70" customWidth="1"/>
    <col min="7938" max="7938" width="5.85546875" style="70" customWidth="1"/>
    <col min="7939" max="7939" width="53.42578125" style="70" customWidth="1"/>
    <col min="7940" max="7940" width="23.42578125" style="70" customWidth="1"/>
    <col min="7941" max="8192" width="9" style="70"/>
    <col min="8193" max="8193" width="6.140625" style="70" customWidth="1"/>
    <col min="8194" max="8194" width="5.85546875" style="70" customWidth="1"/>
    <col min="8195" max="8195" width="53.42578125" style="70" customWidth="1"/>
    <col min="8196" max="8196" width="23.42578125" style="70" customWidth="1"/>
    <col min="8197" max="8448" width="9" style="70"/>
    <col min="8449" max="8449" width="6.140625" style="70" customWidth="1"/>
    <col min="8450" max="8450" width="5.85546875" style="70" customWidth="1"/>
    <col min="8451" max="8451" width="53.42578125" style="70" customWidth="1"/>
    <col min="8452" max="8452" width="23.42578125" style="70" customWidth="1"/>
    <col min="8453" max="8704" width="9" style="70"/>
    <col min="8705" max="8705" width="6.140625" style="70" customWidth="1"/>
    <col min="8706" max="8706" width="5.85546875" style="70" customWidth="1"/>
    <col min="8707" max="8707" width="53.42578125" style="70" customWidth="1"/>
    <col min="8708" max="8708" width="23.42578125" style="70" customWidth="1"/>
    <col min="8709" max="8960" width="9" style="70"/>
    <col min="8961" max="8961" width="6.140625" style="70" customWidth="1"/>
    <col min="8962" max="8962" width="5.85546875" style="70" customWidth="1"/>
    <col min="8963" max="8963" width="53.42578125" style="70" customWidth="1"/>
    <col min="8964" max="8964" width="23.42578125" style="70" customWidth="1"/>
    <col min="8965" max="9216" width="9" style="70"/>
    <col min="9217" max="9217" width="6.140625" style="70" customWidth="1"/>
    <col min="9218" max="9218" width="5.85546875" style="70" customWidth="1"/>
    <col min="9219" max="9219" width="53.42578125" style="70" customWidth="1"/>
    <col min="9220" max="9220" width="23.42578125" style="70" customWidth="1"/>
    <col min="9221" max="9472" width="9" style="70"/>
    <col min="9473" max="9473" width="6.140625" style="70" customWidth="1"/>
    <col min="9474" max="9474" width="5.85546875" style="70" customWidth="1"/>
    <col min="9475" max="9475" width="53.42578125" style="70" customWidth="1"/>
    <col min="9476" max="9476" width="23.42578125" style="70" customWidth="1"/>
    <col min="9477" max="9728" width="9" style="70"/>
    <col min="9729" max="9729" width="6.140625" style="70" customWidth="1"/>
    <col min="9730" max="9730" width="5.85546875" style="70" customWidth="1"/>
    <col min="9731" max="9731" width="53.42578125" style="70" customWidth="1"/>
    <col min="9732" max="9732" width="23.42578125" style="70" customWidth="1"/>
    <col min="9733" max="9984" width="9" style="70"/>
    <col min="9985" max="9985" width="6.140625" style="70" customWidth="1"/>
    <col min="9986" max="9986" width="5.85546875" style="70" customWidth="1"/>
    <col min="9987" max="9987" width="53.42578125" style="70" customWidth="1"/>
    <col min="9988" max="9988" width="23.42578125" style="70" customWidth="1"/>
    <col min="9989" max="10240" width="9" style="70"/>
    <col min="10241" max="10241" width="6.140625" style="70" customWidth="1"/>
    <col min="10242" max="10242" width="5.85546875" style="70" customWidth="1"/>
    <col min="10243" max="10243" width="53.42578125" style="70" customWidth="1"/>
    <col min="10244" max="10244" width="23.42578125" style="70" customWidth="1"/>
    <col min="10245" max="10496" width="9" style="70"/>
    <col min="10497" max="10497" width="6.140625" style="70" customWidth="1"/>
    <col min="10498" max="10498" width="5.85546875" style="70" customWidth="1"/>
    <col min="10499" max="10499" width="53.42578125" style="70" customWidth="1"/>
    <col min="10500" max="10500" width="23.42578125" style="70" customWidth="1"/>
    <col min="10501" max="10752" width="9" style="70"/>
    <col min="10753" max="10753" width="6.140625" style="70" customWidth="1"/>
    <col min="10754" max="10754" width="5.85546875" style="70" customWidth="1"/>
    <col min="10755" max="10755" width="53.42578125" style="70" customWidth="1"/>
    <col min="10756" max="10756" width="23.42578125" style="70" customWidth="1"/>
    <col min="10757" max="11008" width="9" style="70"/>
    <col min="11009" max="11009" width="6.140625" style="70" customWidth="1"/>
    <col min="11010" max="11010" width="5.85546875" style="70" customWidth="1"/>
    <col min="11011" max="11011" width="53.42578125" style="70" customWidth="1"/>
    <col min="11012" max="11012" width="23.42578125" style="70" customWidth="1"/>
    <col min="11013" max="11264" width="9" style="70"/>
    <col min="11265" max="11265" width="6.140625" style="70" customWidth="1"/>
    <col min="11266" max="11266" width="5.85546875" style="70" customWidth="1"/>
    <col min="11267" max="11267" width="53.42578125" style="70" customWidth="1"/>
    <col min="11268" max="11268" width="23.42578125" style="70" customWidth="1"/>
    <col min="11269" max="11520" width="9" style="70"/>
    <col min="11521" max="11521" width="6.140625" style="70" customWidth="1"/>
    <col min="11522" max="11522" width="5.85546875" style="70" customWidth="1"/>
    <col min="11523" max="11523" width="53.42578125" style="70" customWidth="1"/>
    <col min="11524" max="11524" width="23.42578125" style="70" customWidth="1"/>
    <col min="11525" max="11776" width="9" style="70"/>
    <col min="11777" max="11777" width="6.140625" style="70" customWidth="1"/>
    <col min="11778" max="11778" width="5.85546875" style="70" customWidth="1"/>
    <col min="11779" max="11779" width="53.42578125" style="70" customWidth="1"/>
    <col min="11780" max="11780" width="23.42578125" style="70" customWidth="1"/>
    <col min="11781" max="12032" width="9" style="70"/>
    <col min="12033" max="12033" width="6.140625" style="70" customWidth="1"/>
    <col min="12034" max="12034" width="5.85546875" style="70" customWidth="1"/>
    <col min="12035" max="12035" width="53.42578125" style="70" customWidth="1"/>
    <col min="12036" max="12036" width="23.42578125" style="70" customWidth="1"/>
    <col min="12037" max="12288" width="9" style="70"/>
    <col min="12289" max="12289" width="6.140625" style="70" customWidth="1"/>
    <col min="12290" max="12290" width="5.85546875" style="70" customWidth="1"/>
    <col min="12291" max="12291" width="53.42578125" style="70" customWidth="1"/>
    <col min="12292" max="12292" width="23.42578125" style="70" customWidth="1"/>
    <col min="12293" max="12544" width="9" style="70"/>
    <col min="12545" max="12545" width="6.140625" style="70" customWidth="1"/>
    <col min="12546" max="12546" width="5.85546875" style="70" customWidth="1"/>
    <col min="12547" max="12547" width="53.42578125" style="70" customWidth="1"/>
    <col min="12548" max="12548" width="23.42578125" style="70" customWidth="1"/>
    <col min="12549" max="12800" width="9" style="70"/>
    <col min="12801" max="12801" width="6.140625" style="70" customWidth="1"/>
    <col min="12802" max="12802" width="5.85546875" style="70" customWidth="1"/>
    <col min="12803" max="12803" width="53.42578125" style="70" customWidth="1"/>
    <col min="12804" max="12804" width="23.42578125" style="70" customWidth="1"/>
    <col min="12805" max="13056" width="9" style="70"/>
    <col min="13057" max="13057" width="6.140625" style="70" customWidth="1"/>
    <col min="13058" max="13058" width="5.85546875" style="70" customWidth="1"/>
    <col min="13059" max="13059" width="53.42578125" style="70" customWidth="1"/>
    <col min="13060" max="13060" width="23.42578125" style="70" customWidth="1"/>
    <col min="13061" max="13312" width="9" style="70"/>
    <col min="13313" max="13313" width="6.140625" style="70" customWidth="1"/>
    <col min="13314" max="13314" width="5.85546875" style="70" customWidth="1"/>
    <col min="13315" max="13315" width="53.42578125" style="70" customWidth="1"/>
    <col min="13316" max="13316" width="23.42578125" style="70" customWidth="1"/>
    <col min="13317" max="13568" width="9" style="70"/>
    <col min="13569" max="13569" width="6.140625" style="70" customWidth="1"/>
    <col min="13570" max="13570" width="5.85546875" style="70" customWidth="1"/>
    <col min="13571" max="13571" width="53.42578125" style="70" customWidth="1"/>
    <col min="13572" max="13572" width="23.42578125" style="70" customWidth="1"/>
    <col min="13573" max="13824" width="9" style="70"/>
    <col min="13825" max="13825" width="6.140625" style="70" customWidth="1"/>
    <col min="13826" max="13826" width="5.85546875" style="70" customWidth="1"/>
    <col min="13827" max="13827" width="53.42578125" style="70" customWidth="1"/>
    <col min="13828" max="13828" width="23.42578125" style="70" customWidth="1"/>
    <col min="13829" max="14080" width="9" style="70"/>
    <col min="14081" max="14081" width="6.140625" style="70" customWidth="1"/>
    <col min="14082" max="14082" width="5.85546875" style="70" customWidth="1"/>
    <col min="14083" max="14083" width="53.42578125" style="70" customWidth="1"/>
    <col min="14084" max="14084" width="23.42578125" style="70" customWidth="1"/>
    <col min="14085" max="14336" width="9" style="70"/>
    <col min="14337" max="14337" width="6.140625" style="70" customWidth="1"/>
    <col min="14338" max="14338" width="5.85546875" style="70" customWidth="1"/>
    <col min="14339" max="14339" width="53.42578125" style="70" customWidth="1"/>
    <col min="14340" max="14340" width="23.42578125" style="70" customWidth="1"/>
    <col min="14341" max="14592" width="9" style="70"/>
    <col min="14593" max="14593" width="6.140625" style="70" customWidth="1"/>
    <col min="14594" max="14594" width="5.85546875" style="70" customWidth="1"/>
    <col min="14595" max="14595" width="53.42578125" style="70" customWidth="1"/>
    <col min="14596" max="14596" width="23.42578125" style="70" customWidth="1"/>
    <col min="14597" max="14848" width="9" style="70"/>
    <col min="14849" max="14849" width="6.140625" style="70" customWidth="1"/>
    <col min="14850" max="14850" width="5.85546875" style="70" customWidth="1"/>
    <col min="14851" max="14851" width="53.42578125" style="70" customWidth="1"/>
    <col min="14852" max="14852" width="23.42578125" style="70" customWidth="1"/>
    <col min="14853" max="15104" width="9" style="70"/>
    <col min="15105" max="15105" width="6.140625" style="70" customWidth="1"/>
    <col min="15106" max="15106" width="5.85546875" style="70" customWidth="1"/>
    <col min="15107" max="15107" width="53.42578125" style="70" customWidth="1"/>
    <col min="15108" max="15108" width="23.42578125" style="70" customWidth="1"/>
    <col min="15109" max="15360" width="9" style="70"/>
    <col min="15361" max="15361" width="6.140625" style="70" customWidth="1"/>
    <col min="15362" max="15362" width="5.85546875" style="70" customWidth="1"/>
    <col min="15363" max="15363" width="53.42578125" style="70" customWidth="1"/>
    <col min="15364" max="15364" width="23.42578125" style="70" customWidth="1"/>
    <col min="15365" max="15616" width="9" style="70"/>
    <col min="15617" max="15617" width="6.140625" style="70" customWidth="1"/>
    <col min="15618" max="15618" width="5.85546875" style="70" customWidth="1"/>
    <col min="15619" max="15619" width="53.42578125" style="70" customWidth="1"/>
    <col min="15620" max="15620" width="23.42578125" style="70" customWidth="1"/>
    <col min="15621" max="15872" width="9" style="70"/>
    <col min="15873" max="15873" width="6.140625" style="70" customWidth="1"/>
    <col min="15874" max="15874" width="5.85546875" style="70" customWidth="1"/>
    <col min="15875" max="15875" width="53.42578125" style="70" customWidth="1"/>
    <col min="15876" max="15876" width="23.42578125" style="70" customWidth="1"/>
    <col min="15877" max="16128" width="9" style="70"/>
    <col min="16129" max="16129" width="6.140625" style="70" customWidth="1"/>
    <col min="16130" max="16130" width="5.85546875" style="70" customWidth="1"/>
    <col min="16131" max="16131" width="53.42578125" style="70" customWidth="1"/>
    <col min="16132" max="16132" width="23.42578125" style="70" customWidth="1"/>
    <col min="16133" max="16384" width="9" style="70"/>
  </cols>
  <sheetData>
    <row r="1" spans="1:4" ht="13.5">
      <c r="A1" s="69"/>
      <c r="B1" s="69"/>
      <c r="C1" s="69"/>
      <c r="D1" s="74" t="s">
        <v>246</v>
      </c>
    </row>
    <row r="2" spans="1:4" ht="27">
      <c r="A2" s="122" t="s">
        <v>247</v>
      </c>
      <c r="B2" s="122"/>
      <c r="C2" s="122"/>
      <c r="D2" s="122"/>
    </row>
    <row r="3" spans="1:4" s="71" customFormat="1" ht="15">
      <c r="A3" s="75" t="s">
        <v>248</v>
      </c>
      <c r="B3" s="76"/>
      <c r="C3" s="77"/>
      <c r="D3" s="78" t="s">
        <v>249</v>
      </c>
    </row>
    <row r="4" spans="1:4">
      <c r="A4" s="123" t="s">
        <v>81</v>
      </c>
      <c r="B4" s="123" t="s">
        <v>2</v>
      </c>
      <c r="C4" s="123" t="s">
        <v>2</v>
      </c>
      <c r="D4" s="124" t="s">
        <v>250</v>
      </c>
    </row>
    <row r="5" spans="1:4">
      <c r="A5" s="123" t="s">
        <v>251</v>
      </c>
      <c r="B5" s="123" t="s">
        <v>2</v>
      </c>
      <c r="C5" s="123" t="s">
        <v>83</v>
      </c>
      <c r="D5" s="125"/>
    </row>
    <row r="6" spans="1:4">
      <c r="A6" s="123" t="s">
        <v>2</v>
      </c>
      <c r="B6" s="123" t="s">
        <v>2</v>
      </c>
      <c r="C6" s="123" t="s">
        <v>2</v>
      </c>
      <c r="D6" s="125"/>
    </row>
    <row r="7" spans="1:4">
      <c r="A7" s="123" t="s">
        <v>2</v>
      </c>
      <c r="B7" s="123" t="s">
        <v>2</v>
      </c>
      <c r="C7" s="123" t="s">
        <v>2</v>
      </c>
      <c r="D7" s="125"/>
    </row>
    <row r="8" spans="1:4" ht="13.5">
      <c r="A8" s="79" t="s">
        <v>86</v>
      </c>
      <c r="B8" s="79" t="s">
        <v>87</v>
      </c>
      <c r="C8" s="80" t="s">
        <v>89</v>
      </c>
      <c r="D8" s="125"/>
    </row>
    <row r="9" spans="1:4" ht="13.5">
      <c r="A9" s="126" t="s">
        <v>8</v>
      </c>
      <c r="B9" s="127"/>
      <c r="C9" s="128"/>
      <c r="D9" s="50">
        <v>49540.97</v>
      </c>
    </row>
    <row r="10" spans="1:4" s="72" customFormat="1" ht="13.5">
      <c r="A10" s="118">
        <v>302</v>
      </c>
      <c r="B10" s="118"/>
      <c r="C10" s="81" t="s">
        <v>252</v>
      </c>
      <c r="D10" s="53">
        <v>19465</v>
      </c>
    </row>
    <row r="11" spans="1:4" ht="13.5">
      <c r="A11" s="119">
        <v>30201</v>
      </c>
      <c r="B11" s="119"/>
      <c r="C11" s="82" t="s">
        <v>253</v>
      </c>
      <c r="D11" s="50">
        <v>522</v>
      </c>
    </row>
    <row r="12" spans="1:4" ht="13.5">
      <c r="A12" s="119">
        <v>30202</v>
      </c>
      <c r="B12" s="119"/>
      <c r="C12" s="82" t="s">
        <v>254</v>
      </c>
      <c r="D12" s="50">
        <v>388</v>
      </c>
    </row>
    <row r="13" spans="1:4" ht="13.5">
      <c r="A13" s="120">
        <v>30203</v>
      </c>
      <c r="B13" s="121"/>
      <c r="C13" s="82" t="s">
        <v>255</v>
      </c>
      <c r="D13" s="50">
        <v>72</v>
      </c>
    </row>
    <row r="14" spans="1:4" ht="13.5">
      <c r="A14" s="120">
        <v>30204</v>
      </c>
      <c r="B14" s="121"/>
      <c r="C14" s="82" t="s">
        <v>256</v>
      </c>
      <c r="D14" s="50">
        <v>3</v>
      </c>
    </row>
    <row r="15" spans="1:4" ht="13.5">
      <c r="A15" s="119">
        <v>30205</v>
      </c>
      <c r="B15" s="119"/>
      <c r="C15" s="82" t="s">
        <v>257</v>
      </c>
      <c r="D15" s="50">
        <v>880</v>
      </c>
    </row>
    <row r="16" spans="1:4" ht="13.5">
      <c r="A16" s="119">
        <v>30206</v>
      </c>
      <c r="B16" s="119"/>
      <c r="C16" s="82" t="s">
        <v>258</v>
      </c>
      <c r="D16" s="50">
        <v>2350</v>
      </c>
    </row>
    <row r="17" spans="1:4" ht="13.5">
      <c r="A17" s="119">
        <v>30207</v>
      </c>
      <c r="B17" s="119"/>
      <c r="C17" s="82" t="s">
        <v>259</v>
      </c>
      <c r="D17" s="50">
        <v>152</v>
      </c>
    </row>
    <row r="18" spans="1:4" ht="13.5">
      <c r="A18" s="119">
        <v>30209</v>
      </c>
      <c r="B18" s="119"/>
      <c r="C18" s="82" t="s">
        <v>260</v>
      </c>
      <c r="D18" s="50">
        <v>1563</v>
      </c>
    </row>
    <row r="19" spans="1:4" ht="13.5">
      <c r="A19" s="119">
        <v>30211</v>
      </c>
      <c r="B19" s="119"/>
      <c r="C19" s="82" t="s">
        <v>261</v>
      </c>
      <c r="D19" s="50">
        <v>1380</v>
      </c>
    </row>
    <row r="20" spans="1:4" ht="13.5">
      <c r="A20" s="119">
        <v>30212</v>
      </c>
      <c r="B20" s="119"/>
      <c r="C20" s="82" t="s">
        <v>129</v>
      </c>
      <c r="D20" s="50">
        <v>135</v>
      </c>
    </row>
    <row r="21" spans="1:4" ht="13.5">
      <c r="A21" s="119">
        <v>30213</v>
      </c>
      <c r="B21" s="119"/>
      <c r="C21" s="82" t="s">
        <v>262</v>
      </c>
      <c r="D21" s="50">
        <v>1450</v>
      </c>
    </row>
    <row r="22" spans="1:4" ht="13.5">
      <c r="A22" s="120">
        <v>30214</v>
      </c>
      <c r="B22" s="121"/>
      <c r="C22" s="82" t="s">
        <v>263</v>
      </c>
      <c r="D22" s="50">
        <v>1148</v>
      </c>
    </row>
    <row r="23" spans="1:4" ht="13.5">
      <c r="A23" s="119">
        <v>30215</v>
      </c>
      <c r="B23" s="119"/>
      <c r="C23" s="82" t="s">
        <v>264</v>
      </c>
      <c r="D23" s="50">
        <v>236</v>
      </c>
    </row>
    <row r="24" spans="1:4" ht="13.5">
      <c r="A24" s="119">
        <v>30216</v>
      </c>
      <c r="B24" s="119"/>
      <c r="C24" s="82" t="s">
        <v>265</v>
      </c>
      <c r="D24" s="50">
        <v>210</v>
      </c>
    </row>
    <row r="25" spans="1:4" ht="13.5">
      <c r="A25" s="119">
        <v>30217</v>
      </c>
      <c r="B25" s="119"/>
      <c r="C25" s="82" t="s">
        <v>132</v>
      </c>
      <c r="D25" s="50">
        <v>89</v>
      </c>
    </row>
    <row r="26" spans="1:4" ht="13.5">
      <c r="A26" s="120">
        <v>30218</v>
      </c>
      <c r="B26" s="121"/>
      <c r="C26" s="82" t="s">
        <v>266</v>
      </c>
      <c r="D26" s="50">
        <v>1861</v>
      </c>
    </row>
    <row r="27" spans="1:4" ht="13.5">
      <c r="A27" s="120">
        <v>30225</v>
      </c>
      <c r="B27" s="121"/>
      <c r="C27" s="82" t="s">
        <v>267</v>
      </c>
      <c r="D27" s="50">
        <v>62</v>
      </c>
    </row>
    <row r="28" spans="1:4" ht="13.5">
      <c r="A28" s="119">
        <v>30226</v>
      </c>
      <c r="B28" s="119"/>
      <c r="C28" s="82" t="s">
        <v>268</v>
      </c>
      <c r="D28" s="50">
        <v>2900</v>
      </c>
    </row>
    <row r="29" spans="1:4" ht="13.5">
      <c r="A29" s="119">
        <v>30227</v>
      </c>
      <c r="B29" s="119"/>
      <c r="C29" s="82" t="s">
        <v>269</v>
      </c>
      <c r="D29" s="50">
        <v>122</v>
      </c>
    </row>
    <row r="30" spans="1:4" ht="13.5">
      <c r="A30" s="119">
        <v>30228</v>
      </c>
      <c r="B30" s="119"/>
      <c r="C30" s="82" t="s">
        <v>270</v>
      </c>
      <c r="D30" s="50">
        <v>250</v>
      </c>
    </row>
    <row r="31" spans="1:4" ht="13.5">
      <c r="A31" s="120">
        <v>30229</v>
      </c>
      <c r="B31" s="121"/>
      <c r="C31" s="82" t="s">
        <v>271</v>
      </c>
      <c r="D31" s="50">
        <v>490</v>
      </c>
    </row>
    <row r="32" spans="1:4" ht="13.5">
      <c r="A32" s="119">
        <v>30231</v>
      </c>
      <c r="B32" s="119"/>
      <c r="C32" s="82" t="s">
        <v>272</v>
      </c>
      <c r="D32" s="50">
        <v>67</v>
      </c>
    </row>
    <row r="33" spans="1:4" ht="13.5">
      <c r="A33" s="119">
        <v>30239</v>
      </c>
      <c r="B33" s="119"/>
      <c r="C33" s="82" t="s">
        <v>273</v>
      </c>
      <c r="D33" s="50">
        <v>330</v>
      </c>
    </row>
    <row r="34" spans="1:4" ht="13.5">
      <c r="A34" s="119">
        <v>30299</v>
      </c>
      <c r="B34" s="119"/>
      <c r="C34" s="82" t="s">
        <v>274</v>
      </c>
      <c r="D34" s="50">
        <v>2805</v>
      </c>
    </row>
    <row r="35" spans="1:4" s="72" customFormat="1" ht="13.5">
      <c r="A35" s="118">
        <v>303</v>
      </c>
      <c r="B35" s="118"/>
      <c r="C35" s="81" t="s">
        <v>275</v>
      </c>
      <c r="D35" s="53">
        <v>6067.3</v>
      </c>
    </row>
    <row r="36" spans="1:4" ht="13.5">
      <c r="A36" s="129">
        <v>30308</v>
      </c>
      <c r="B36" s="130"/>
      <c r="C36" s="83" t="s">
        <v>276</v>
      </c>
      <c r="D36" s="84">
        <v>704</v>
      </c>
    </row>
    <row r="37" spans="1:4" ht="13.5">
      <c r="A37" s="129">
        <v>30309</v>
      </c>
      <c r="B37" s="130"/>
      <c r="C37" s="83" t="s">
        <v>277</v>
      </c>
      <c r="D37" s="84">
        <v>1363.3</v>
      </c>
    </row>
    <row r="38" spans="1:4" ht="13.5">
      <c r="A38" s="129">
        <v>30313</v>
      </c>
      <c r="B38" s="130"/>
      <c r="C38" s="83" t="s">
        <v>278</v>
      </c>
      <c r="D38" s="84">
        <v>4000</v>
      </c>
    </row>
    <row r="39" spans="1:4" s="72" customFormat="1" ht="13.5">
      <c r="A39" s="131">
        <v>310</v>
      </c>
      <c r="B39" s="132"/>
      <c r="C39" s="85" t="s">
        <v>281</v>
      </c>
      <c r="D39" s="86">
        <v>24008.67</v>
      </c>
    </row>
    <row r="40" spans="1:4" ht="13.5">
      <c r="A40" s="129">
        <v>31002</v>
      </c>
      <c r="B40" s="130"/>
      <c r="C40" s="83" t="s">
        <v>279</v>
      </c>
      <c r="D40" s="87">
        <v>369.27</v>
      </c>
    </row>
    <row r="41" spans="1:4" ht="13.5">
      <c r="A41" s="129">
        <v>31003</v>
      </c>
      <c r="B41" s="130"/>
      <c r="C41" s="83" t="s">
        <v>280</v>
      </c>
      <c r="D41" s="87">
        <v>19272</v>
      </c>
    </row>
    <row r="42" spans="1:4" ht="13.5">
      <c r="A42" s="129">
        <v>31099</v>
      </c>
      <c r="B42" s="130"/>
      <c r="C42" s="83" t="s">
        <v>281</v>
      </c>
      <c r="D42" s="87">
        <v>4367.3999999999996</v>
      </c>
    </row>
    <row r="43" spans="1:4" ht="14.25">
      <c r="A43" s="73" t="s">
        <v>241</v>
      </c>
      <c r="B43" s="76"/>
      <c r="C43" s="76"/>
      <c r="D43" s="76"/>
    </row>
  </sheetData>
  <mergeCells count="39">
    <mergeCell ref="A42:B42"/>
    <mergeCell ref="A41:B41"/>
    <mergeCell ref="A39:B39"/>
    <mergeCell ref="A40:B40"/>
    <mergeCell ref="A38:B38"/>
    <mergeCell ref="A36:B36"/>
    <mergeCell ref="A37:B37"/>
    <mergeCell ref="A35:B35"/>
    <mergeCell ref="A30:B30"/>
    <mergeCell ref="A31:B31"/>
    <mergeCell ref="A32:B32"/>
    <mergeCell ref="A33:B33"/>
    <mergeCell ref="A34:B34"/>
    <mergeCell ref="A25:B25"/>
    <mergeCell ref="A26:B26"/>
    <mergeCell ref="A27:B27"/>
    <mergeCell ref="A28:B28"/>
    <mergeCell ref="A29:B29"/>
    <mergeCell ref="A24:B24"/>
    <mergeCell ref="A14:B14"/>
    <mergeCell ref="A15:B15"/>
    <mergeCell ref="A16:B16"/>
    <mergeCell ref="A17:B17"/>
    <mergeCell ref="A18:B18"/>
    <mergeCell ref="A19:B19"/>
    <mergeCell ref="A20:B20"/>
    <mergeCell ref="A21:B21"/>
    <mergeCell ref="A22:B22"/>
    <mergeCell ref="A23:B23"/>
    <mergeCell ref="A10:B10"/>
    <mergeCell ref="A11:B11"/>
    <mergeCell ref="A12:B12"/>
    <mergeCell ref="A13:B13"/>
    <mergeCell ref="A2:D2"/>
    <mergeCell ref="A4:C4"/>
    <mergeCell ref="D4:D8"/>
    <mergeCell ref="A5:B7"/>
    <mergeCell ref="C5:C7"/>
    <mergeCell ref="A9:C9"/>
  </mergeCells>
  <phoneticPr fontId="19" type="noConversion"/>
  <printOptions horizontalCentered="1"/>
  <pageMargins left="0.59055118110236227" right="0.59055118110236227" top="0.59055118110236227" bottom="0.59055118110236227" header="0.39370078740157483" footer="0.39370078740157483"/>
  <pageSetup paperSize="9" fitToHeight="0" orientation="portrait" r:id="rId1"/>
  <headerFooter alignWithMargins="0"/>
</worksheet>
</file>

<file path=xl/worksheets/sheet5.xml><?xml version="1.0" encoding="utf-8"?>
<worksheet xmlns="http://schemas.openxmlformats.org/spreadsheetml/2006/main" xmlns:r="http://schemas.openxmlformats.org/officeDocument/2006/relationships">
  <dimension ref="A1:F9"/>
  <sheetViews>
    <sheetView tabSelected="1" workbookViewId="0">
      <selection activeCell="E14" sqref="E14"/>
    </sheetView>
  </sheetViews>
  <sheetFormatPr defaultColWidth="9" defaultRowHeight="12.75"/>
  <cols>
    <col min="1" max="2" width="15.42578125" customWidth="1"/>
    <col min="3" max="3" width="27.28515625" customWidth="1"/>
    <col min="4" max="4" width="20" customWidth="1"/>
    <col min="5" max="5" width="21.7109375" customWidth="1"/>
    <col min="6" max="6" width="22.85546875" customWidth="1"/>
    <col min="7" max="7" width="9.7109375" customWidth="1"/>
  </cols>
  <sheetData>
    <row r="1" spans="1:6" ht="15">
      <c r="F1" s="31" t="s">
        <v>126</v>
      </c>
    </row>
    <row r="2" spans="1:6" ht="27">
      <c r="A2" s="103" t="s">
        <v>127</v>
      </c>
      <c r="B2" s="103"/>
      <c r="C2" s="103"/>
      <c r="D2" s="103"/>
      <c r="E2" s="103"/>
      <c r="F2" s="103"/>
    </row>
    <row r="3" spans="1:6" ht="18.75" customHeight="1">
      <c r="A3" s="66" t="s">
        <v>234</v>
      </c>
      <c r="B3" s="32"/>
      <c r="C3" s="2"/>
      <c r="F3" s="60" t="s">
        <v>0</v>
      </c>
    </row>
    <row r="4" spans="1:6" s="30" customFormat="1" ht="18.75" customHeight="1">
      <c r="A4" s="8"/>
      <c r="B4" s="8" t="s">
        <v>128</v>
      </c>
      <c r="C4" s="8" t="s">
        <v>129</v>
      </c>
      <c r="D4" s="8" t="s">
        <v>130</v>
      </c>
      <c r="E4" s="8" t="s">
        <v>131</v>
      </c>
      <c r="F4" s="8" t="s">
        <v>132</v>
      </c>
    </row>
    <row r="5" spans="1:6" ht="18.75" customHeight="1">
      <c r="A5" s="8" t="s">
        <v>133</v>
      </c>
      <c r="B5" s="44">
        <v>217</v>
      </c>
      <c r="C5" s="45">
        <v>50</v>
      </c>
      <c r="D5" s="45"/>
      <c r="E5" s="45">
        <v>70</v>
      </c>
      <c r="F5" s="45">
        <v>97</v>
      </c>
    </row>
    <row r="6" spans="1:6" ht="18.75" customHeight="1">
      <c r="A6" s="8" t="s">
        <v>134</v>
      </c>
      <c r="B6" s="44">
        <v>291</v>
      </c>
      <c r="C6" s="45">
        <v>135</v>
      </c>
      <c r="D6" s="45"/>
      <c r="E6" s="45">
        <v>67</v>
      </c>
      <c r="F6" s="45">
        <v>89</v>
      </c>
    </row>
    <row r="7" spans="1:6" ht="22.5" customHeight="1">
      <c r="A7" s="8" t="s">
        <v>135</v>
      </c>
      <c r="B7" s="44">
        <f>B6-B5</f>
        <v>74</v>
      </c>
      <c r="C7" s="44">
        <f t="shared" ref="C7:F7" si="0">C6-C5</f>
        <v>85</v>
      </c>
      <c r="D7" s="44"/>
      <c r="E7" s="44">
        <f t="shared" si="0"/>
        <v>-3</v>
      </c>
      <c r="F7" s="44">
        <f t="shared" si="0"/>
        <v>-8</v>
      </c>
    </row>
    <row r="8" spans="1:6" ht="17.25" customHeight="1">
      <c r="A8" s="133" t="s">
        <v>285</v>
      </c>
      <c r="B8" s="134"/>
      <c r="C8" s="134"/>
      <c r="D8" s="134"/>
      <c r="E8" s="134"/>
      <c r="F8" s="134"/>
    </row>
    <row r="9" spans="1:6" ht="28.5" customHeight="1">
      <c r="A9" s="135" t="s">
        <v>286</v>
      </c>
      <c r="B9" s="135"/>
      <c r="C9" s="135"/>
      <c r="D9" s="135"/>
      <c r="E9" s="135"/>
      <c r="F9" s="135"/>
    </row>
  </sheetData>
  <mergeCells count="3">
    <mergeCell ref="A2:F2"/>
    <mergeCell ref="A8:F8"/>
    <mergeCell ref="A9:F9"/>
  </mergeCells>
  <phoneticPr fontId="19" type="noConversion"/>
  <pageMargins left="0.75" right="0.75" top="1" bottom="1.07"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H10"/>
  <sheetViews>
    <sheetView workbookViewId="0">
      <selection sqref="A1:G10"/>
    </sheetView>
  </sheetViews>
  <sheetFormatPr defaultColWidth="11.42578125" defaultRowHeight="13.5"/>
  <cols>
    <col min="1" max="2" width="5.28515625" style="25" customWidth="1"/>
    <col min="3" max="3" width="5.7109375" style="25" customWidth="1"/>
    <col min="4" max="4" width="25.5703125" style="25" customWidth="1"/>
    <col min="5" max="5" width="19" style="25" customWidth="1"/>
    <col min="6" max="6" width="19.85546875" style="25" customWidth="1"/>
    <col min="7" max="7" width="22" style="25" customWidth="1"/>
    <col min="8" max="16384" width="11.42578125" style="25"/>
  </cols>
  <sheetData>
    <row r="1" spans="1:8" s="22" customFormat="1" ht="16.5" customHeight="1">
      <c r="A1" s="137"/>
      <c r="B1" s="137"/>
      <c r="C1" s="137"/>
      <c r="D1" s="137"/>
      <c r="E1" s="15"/>
      <c r="F1" s="15"/>
      <c r="G1" s="99" t="s">
        <v>136</v>
      </c>
    </row>
    <row r="2" spans="1:8" s="23" customFormat="1" ht="30" customHeight="1">
      <c r="A2" s="138" t="s">
        <v>237</v>
      </c>
      <c r="B2" s="138"/>
      <c r="C2" s="138"/>
      <c r="D2" s="138"/>
      <c r="E2" s="138"/>
      <c r="F2" s="138"/>
      <c r="G2" s="138"/>
      <c r="H2" s="26"/>
    </row>
    <row r="3" spans="1:8" s="22" customFormat="1" ht="22.5" customHeight="1">
      <c r="A3" s="139" t="s">
        <v>234</v>
      </c>
      <c r="B3" s="139"/>
      <c r="C3" s="139"/>
      <c r="D3" s="139"/>
      <c r="E3" s="2"/>
      <c r="F3" s="100"/>
      <c r="G3" s="101" t="s">
        <v>0</v>
      </c>
    </row>
    <row r="4" spans="1:8" s="24" customFormat="1" ht="16.5" customHeight="1">
      <c r="A4" s="140" t="s">
        <v>137</v>
      </c>
      <c r="B4" s="140"/>
      <c r="C4" s="140"/>
      <c r="D4" s="140" t="s">
        <v>83</v>
      </c>
      <c r="E4" s="140" t="s">
        <v>6</v>
      </c>
      <c r="F4" s="140"/>
      <c r="G4" s="140"/>
    </row>
    <row r="5" spans="1:8" s="24" customFormat="1" ht="16.5" customHeight="1">
      <c r="A5" s="140" t="s">
        <v>86</v>
      </c>
      <c r="B5" s="140" t="s">
        <v>87</v>
      </c>
      <c r="C5" s="140" t="s">
        <v>88</v>
      </c>
      <c r="D5" s="140"/>
      <c r="E5" s="8" t="s">
        <v>8</v>
      </c>
      <c r="F5" s="8" t="s">
        <v>84</v>
      </c>
      <c r="G5" s="8" t="s">
        <v>85</v>
      </c>
    </row>
    <row r="6" spans="1:8" s="24" customFormat="1" ht="16.5" customHeight="1">
      <c r="A6" s="140"/>
      <c r="B6" s="140"/>
      <c r="C6" s="140"/>
      <c r="D6" s="8" t="s">
        <v>89</v>
      </c>
      <c r="E6" s="8">
        <v>3</v>
      </c>
      <c r="F6" s="8">
        <v>4</v>
      </c>
      <c r="G6" s="8">
        <v>5</v>
      </c>
    </row>
    <row r="7" spans="1:8" s="24" customFormat="1" ht="18" customHeight="1">
      <c r="A7" s="140"/>
      <c r="B7" s="140"/>
      <c r="C7" s="140"/>
      <c r="D7" s="8" t="s">
        <v>8</v>
      </c>
      <c r="E7" s="27"/>
      <c r="F7" s="27"/>
      <c r="G7" s="27"/>
    </row>
    <row r="8" spans="1:8" ht="25.5" customHeight="1">
      <c r="A8" s="136"/>
      <c r="B8" s="136"/>
      <c r="C8" s="136"/>
      <c r="D8" s="28"/>
      <c r="E8" s="29"/>
      <c r="F8" s="29"/>
      <c r="G8" s="29"/>
    </row>
    <row r="9" spans="1:8">
      <c r="A9" s="25" t="s">
        <v>238</v>
      </c>
      <c r="B9" s="25" t="s">
        <v>239</v>
      </c>
    </row>
    <row r="10" spans="1:8">
      <c r="A10" s="25" t="s">
        <v>240</v>
      </c>
    </row>
  </sheetData>
  <mergeCells count="10">
    <mergeCell ref="A8:C8"/>
    <mergeCell ref="A1:D1"/>
    <mergeCell ref="A2:G2"/>
    <mergeCell ref="A3:D3"/>
    <mergeCell ref="A4:C4"/>
    <mergeCell ref="E4:G4"/>
    <mergeCell ref="D4:D5"/>
    <mergeCell ref="A5:A7"/>
    <mergeCell ref="B5:B7"/>
    <mergeCell ref="C5:C7"/>
  </mergeCells>
  <phoneticPr fontId="19" type="noConversion"/>
  <printOptions horizontalCentered="1"/>
  <pageMargins left="0.196527777777778" right="0.196527777777778" top="0.39305555555555599" bottom="0.39305555555555599" header="0" footer="0"/>
  <pageSetup paperSize="9" scale="95" orientation="landscape" useFirstPageNumber="1" horizontalDpi="300" verticalDpi="300"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F42"/>
  <sheetViews>
    <sheetView workbookViewId="0">
      <selection activeCell="C42" sqref="C42"/>
    </sheetView>
  </sheetViews>
  <sheetFormatPr defaultColWidth="9" defaultRowHeight="12.75"/>
  <cols>
    <col min="1" max="1" width="40.42578125" customWidth="1"/>
    <col min="2" max="2" width="5.42578125" customWidth="1"/>
    <col min="3" max="3" width="21.5703125" customWidth="1"/>
    <col min="4" max="4" width="37.28515625" customWidth="1"/>
    <col min="5" max="5" width="5.42578125" customWidth="1"/>
    <col min="6" max="6" width="19.85546875" customWidth="1"/>
  </cols>
  <sheetData>
    <row r="1" spans="1:6" ht="13.5">
      <c r="F1" s="102" t="s">
        <v>138</v>
      </c>
    </row>
    <row r="2" spans="1:6" ht="27">
      <c r="A2" s="138" t="s">
        <v>242</v>
      </c>
      <c r="B2" s="138"/>
      <c r="C2" s="138"/>
      <c r="D2" s="138"/>
      <c r="E2" s="138"/>
      <c r="F2" s="138"/>
    </row>
    <row r="3" spans="1:6" ht="21" customHeight="1">
      <c r="A3" s="66" t="s">
        <v>234</v>
      </c>
      <c r="B3" s="14"/>
      <c r="C3" s="2"/>
      <c r="D3" s="14"/>
      <c r="E3" s="14"/>
      <c r="F3" s="101" t="s">
        <v>0</v>
      </c>
    </row>
    <row r="4" spans="1:6" ht="15.4" customHeight="1">
      <c r="A4" s="141" t="s">
        <v>139</v>
      </c>
      <c r="B4" s="141" t="s">
        <v>2</v>
      </c>
      <c r="C4" s="141" t="s">
        <v>2</v>
      </c>
      <c r="D4" s="141" t="s">
        <v>140</v>
      </c>
      <c r="E4" s="141"/>
      <c r="F4" s="141"/>
    </row>
    <row r="5" spans="1:6" ht="15.4" customHeight="1">
      <c r="A5" s="9" t="s">
        <v>81</v>
      </c>
      <c r="B5" s="9" t="s">
        <v>5</v>
      </c>
      <c r="C5" s="9" t="s">
        <v>6</v>
      </c>
      <c r="D5" s="9" t="s">
        <v>141</v>
      </c>
      <c r="E5" s="9" t="s">
        <v>5</v>
      </c>
      <c r="F5" s="9" t="s">
        <v>6</v>
      </c>
    </row>
    <row r="6" spans="1:6" ht="15.4" customHeight="1">
      <c r="A6" s="9" t="s">
        <v>89</v>
      </c>
      <c r="B6" s="9" t="s">
        <v>2</v>
      </c>
      <c r="C6" s="9" t="s">
        <v>12</v>
      </c>
      <c r="D6" s="9" t="s">
        <v>89</v>
      </c>
      <c r="E6" s="9" t="s">
        <v>2</v>
      </c>
      <c r="F6" s="9">
        <v>2</v>
      </c>
    </row>
    <row r="7" spans="1:6" ht="15.4" customHeight="1">
      <c r="A7" s="16" t="s">
        <v>142</v>
      </c>
      <c r="B7" s="9" t="s">
        <v>12</v>
      </c>
      <c r="C7" s="10">
        <f>SUM(C8:C9)</f>
        <v>75128.259999999995</v>
      </c>
      <c r="D7" s="16" t="s">
        <v>14</v>
      </c>
      <c r="E7" s="9" t="s">
        <v>143</v>
      </c>
      <c r="F7" s="49">
        <v>10</v>
      </c>
    </row>
    <row r="8" spans="1:6" ht="15.4" customHeight="1">
      <c r="A8" s="17" t="s">
        <v>144</v>
      </c>
      <c r="B8" s="9" t="s">
        <v>16</v>
      </c>
      <c r="C8" s="10">
        <v>75128.259999999995</v>
      </c>
      <c r="D8" s="16" t="s">
        <v>17</v>
      </c>
      <c r="E8" s="9" t="s">
        <v>145</v>
      </c>
      <c r="F8" s="49"/>
    </row>
    <row r="9" spans="1:6" ht="15.4" customHeight="1">
      <c r="A9" s="16" t="s">
        <v>146</v>
      </c>
      <c r="B9" s="9" t="s">
        <v>18</v>
      </c>
      <c r="C9" s="10"/>
      <c r="D9" s="16" t="s">
        <v>19</v>
      </c>
      <c r="E9" s="9" t="s">
        <v>147</v>
      </c>
      <c r="F9" s="49"/>
    </row>
    <row r="10" spans="1:6" ht="15.4" customHeight="1">
      <c r="A10" s="16" t="s">
        <v>148</v>
      </c>
      <c r="B10" s="9" t="s">
        <v>20</v>
      </c>
      <c r="C10" s="10"/>
      <c r="D10" s="16" t="s">
        <v>21</v>
      </c>
      <c r="E10" s="9" t="s">
        <v>149</v>
      </c>
      <c r="F10" s="49"/>
    </row>
    <row r="11" spans="1:6" ht="15.4" customHeight="1">
      <c r="A11" s="16" t="s">
        <v>150</v>
      </c>
      <c r="B11" s="9" t="s">
        <v>22</v>
      </c>
      <c r="C11" s="10">
        <v>12935.16</v>
      </c>
      <c r="D11" s="16" t="s">
        <v>23</v>
      </c>
      <c r="E11" s="9" t="s">
        <v>151</v>
      </c>
      <c r="F11" s="49">
        <v>115662.062533</v>
      </c>
    </row>
    <row r="12" spans="1:6" ht="15.4" customHeight="1">
      <c r="A12" s="16" t="s">
        <v>152</v>
      </c>
      <c r="B12" s="9" t="s">
        <v>24</v>
      </c>
      <c r="C12" s="10"/>
      <c r="D12" s="16" t="s">
        <v>25</v>
      </c>
      <c r="E12" s="9" t="s">
        <v>153</v>
      </c>
      <c r="F12" s="49">
        <v>1930.65</v>
      </c>
    </row>
    <row r="13" spans="1:6" ht="15.4" customHeight="1">
      <c r="A13" s="16" t="s">
        <v>154</v>
      </c>
      <c r="B13" s="9" t="s">
        <v>26</v>
      </c>
      <c r="C13" s="10"/>
      <c r="D13" s="16" t="s">
        <v>27</v>
      </c>
      <c r="E13" s="9" t="s">
        <v>155</v>
      </c>
      <c r="F13" s="49">
        <v>20</v>
      </c>
    </row>
    <row r="14" spans="1:6" ht="15.4" customHeight="1">
      <c r="A14" s="16" t="s">
        <v>156</v>
      </c>
      <c r="B14" s="9" t="s">
        <v>28</v>
      </c>
      <c r="C14" s="10">
        <v>200</v>
      </c>
      <c r="D14" s="16" t="s">
        <v>29</v>
      </c>
      <c r="E14" s="9" t="s">
        <v>157</v>
      </c>
      <c r="F14" s="49"/>
    </row>
    <row r="15" spans="1:6" ht="15.4" customHeight="1">
      <c r="A15" s="18" t="s">
        <v>2</v>
      </c>
      <c r="B15" s="9" t="s">
        <v>30</v>
      </c>
      <c r="C15" s="19"/>
      <c r="D15" s="16" t="s">
        <v>31</v>
      </c>
      <c r="E15" s="9" t="s">
        <v>158</v>
      </c>
      <c r="F15" s="49"/>
    </row>
    <row r="16" spans="1:6" ht="15.4" customHeight="1">
      <c r="A16" s="16" t="s">
        <v>2</v>
      </c>
      <c r="B16" s="9" t="s">
        <v>32</v>
      </c>
      <c r="C16" s="19"/>
      <c r="D16" s="16" t="s">
        <v>33</v>
      </c>
      <c r="E16" s="9" t="s">
        <v>159</v>
      </c>
      <c r="F16" s="49">
        <v>10.51</v>
      </c>
    </row>
    <row r="17" spans="1:6" ht="15.4" customHeight="1">
      <c r="A17" s="16" t="s">
        <v>2</v>
      </c>
      <c r="B17" s="9" t="s">
        <v>34</v>
      </c>
      <c r="C17" s="20"/>
      <c r="D17" s="16" t="s">
        <v>35</v>
      </c>
      <c r="E17" s="9" t="s">
        <v>160</v>
      </c>
      <c r="F17" s="49"/>
    </row>
    <row r="18" spans="1:6" ht="15.4" customHeight="1">
      <c r="A18" s="16" t="s">
        <v>2</v>
      </c>
      <c r="B18" s="9" t="s">
        <v>36</v>
      </c>
      <c r="C18" s="20"/>
      <c r="D18" s="16" t="s">
        <v>37</v>
      </c>
      <c r="E18" s="9" t="s">
        <v>161</v>
      </c>
      <c r="F18" s="49"/>
    </row>
    <row r="19" spans="1:6" ht="15.4" customHeight="1">
      <c r="A19" s="16" t="s">
        <v>2</v>
      </c>
      <c r="B19" s="9" t="s">
        <v>38</v>
      </c>
      <c r="C19" s="20"/>
      <c r="D19" s="16" t="s">
        <v>39</v>
      </c>
      <c r="E19" s="9" t="s">
        <v>162</v>
      </c>
      <c r="F19" s="49"/>
    </row>
    <row r="20" spans="1:6" ht="15.4" customHeight="1">
      <c r="A20" s="16" t="s">
        <v>2</v>
      </c>
      <c r="B20" s="9" t="s">
        <v>40</v>
      </c>
      <c r="C20" s="20"/>
      <c r="D20" s="16" t="s">
        <v>41</v>
      </c>
      <c r="E20" s="9" t="s">
        <v>163</v>
      </c>
      <c r="F20" s="49"/>
    </row>
    <row r="21" spans="1:6" ht="15.4" customHeight="1">
      <c r="A21" s="16" t="s">
        <v>2</v>
      </c>
      <c r="B21" s="9" t="s">
        <v>42</v>
      </c>
      <c r="C21" s="20"/>
      <c r="D21" s="16" t="s">
        <v>43</v>
      </c>
      <c r="E21" s="9" t="s">
        <v>164</v>
      </c>
      <c r="F21" s="49"/>
    </row>
    <row r="22" spans="1:6" ht="15.4" customHeight="1">
      <c r="A22" s="16" t="s">
        <v>2</v>
      </c>
      <c r="B22" s="9" t="s">
        <v>44</v>
      </c>
      <c r="C22" s="20"/>
      <c r="D22" s="16" t="s">
        <v>45</v>
      </c>
      <c r="E22" s="9" t="s">
        <v>165</v>
      </c>
      <c r="F22" s="49"/>
    </row>
    <row r="23" spans="1:6" ht="15.4" customHeight="1">
      <c r="A23" s="16" t="s">
        <v>2</v>
      </c>
      <c r="B23" s="9" t="s">
        <v>46</v>
      </c>
      <c r="C23" s="20"/>
      <c r="D23" s="16" t="s">
        <v>47</v>
      </c>
      <c r="E23" s="9" t="s">
        <v>166</v>
      </c>
      <c r="F23" s="49"/>
    </row>
    <row r="24" spans="1:6" ht="15.4" customHeight="1">
      <c r="A24" s="16" t="s">
        <v>2</v>
      </c>
      <c r="B24" s="9" t="s">
        <v>48</v>
      </c>
      <c r="C24" s="20"/>
      <c r="D24" s="16" t="s">
        <v>49</v>
      </c>
      <c r="E24" s="9" t="s">
        <v>167</v>
      </c>
      <c r="F24" s="49"/>
    </row>
    <row r="25" spans="1:6" ht="15.4" customHeight="1">
      <c r="A25" s="16" t="s">
        <v>2</v>
      </c>
      <c r="B25" s="9" t="s">
        <v>50</v>
      </c>
      <c r="C25" s="20"/>
      <c r="D25" s="16" t="s">
        <v>51</v>
      </c>
      <c r="E25" s="9" t="s">
        <v>168</v>
      </c>
      <c r="F25" s="49">
        <v>808.27</v>
      </c>
    </row>
    <row r="26" spans="1:6" ht="15.4" customHeight="1">
      <c r="A26" s="16" t="s">
        <v>2</v>
      </c>
      <c r="B26" s="9" t="s">
        <v>52</v>
      </c>
      <c r="C26" s="20"/>
      <c r="D26" s="16" t="s">
        <v>53</v>
      </c>
      <c r="E26" s="9" t="s">
        <v>169</v>
      </c>
      <c r="F26" s="49"/>
    </row>
    <row r="27" spans="1:6" ht="15.4" customHeight="1">
      <c r="A27" s="16" t="s">
        <v>2</v>
      </c>
      <c r="B27" s="9" t="s">
        <v>54</v>
      </c>
      <c r="C27" s="20"/>
      <c r="D27" s="16" t="s">
        <v>170</v>
      </c>
      <c r="E27" s="9" t="s">
        <v>171</v>
      </c>
      <c r="F27" s="49"/>
    </row>
    <row r="28" spans="1:6" ht="15.4" customHeight="1">
      <c r="A28" s="16" t="s">
        <v>2</v>
      </c>
      <c r="B28" s="9" t="s">
        <v>56</v>
      </c>
      <c r="C28" s="20"/>
      <c r="D28" s="16" t="s">
        <v>57</v>
      </c>
      <c r="E28" s="9" t="s">
        <v>172</v>
      </c>
      <c r="F28" s="49"/>
    </row>
    <row r="29" spans="1:6" ht="15.4" customHeight="1">
      <c r="A29" s="16" t="s">
        <v>2</v>
      </c>
      <c r="B29" s="9" t="s">
        <v>58</v>
      </c>
      <c r="C29" s="20"/>
      <c r="D29" s="16" t="s">
        <v>2</v>
      </c>
      <c r="E29" s="9" t="s">
        <v>173</v>
      </c>
      <c r="F29" s="52"/>
    </row>
    <row r="30" spans="1:6" ht="15.4" customHeight="1">
      <c r="A30" s="21" t="s">
        <v>68</v>
      </c>
      <c r="B30" s="9" t="s">
        <v>60</v>
      </c>
      <c r="C30" s="10">
        <f>SUM(C8:C14)</f>
        <v>88263.42</v>
      </c>
      <c r="D30" s="21" t="s">
        <v>70</v>
      </c>
      <c r="E30" s="9" t="s">
        <v>174</v>
      </c>
      <c r="F30" s="53">
        <f>SUM(F7:F28)</f>
        <v>118441.492533</v>
      </c>
    </row>
    <row r="31" spans="1:6" ht="15.4" customHeight="1">
      <c r="A31" s="16" t="s">
        <v>175</v>
      </c>
      <c r="B31" s="9" t="s">
        <v>62</v>
      </c>
      <c r="C31" s="10"/>
      <c r="D31" s="9" t="s">
        <v>176</v>
      </c>
      <c r="E31" s="9" t="s">
        <v>177</v>
      </c>
      <c r="F31" s="54"/>
    </row>
    <row r="32" spans="1:6" ht="15.4" customHeight="1">
      <c r="A32" s="16" t="s">
        <v>178</v>
      </c>
      <c r="B32" s="9" t="s">
        <v>64</v>
      </c>
      <c r="C32" s="10">
        <v>30178.07</v>
      </c>
      <c r="D32" s="17"/>
      <c r="E32" s="9" t="s">
        <v>179</v>
      </c>
      <c r="F32" s="54"/>
    </row>
    <row r="33" spans="1:6" ht="15.4" customHeight="1">
      <c r="A33" s="16" t="s">
        <v>180</v>
      </c>
      <c r="B33" s="9" t="s">
        <v>66</v>
      </c>
      <c r="C33" s="19"/>
      <c r="D33" s="17"/>
      <c r="E33" s="9" t="s">
        <v>181</v>
      </c>
      <c r="F33" s="54"/>
    </row>
    <row r="34" spans="1:6" ht="15.4" customHeight="1">
      <c r="A34" s="16" t="s">
        <v>182</v>
      </c>
      <c r="B34" s="9" t="s">
        <v>67</v>
      </c>
      <c r="C34" s="10">
        <v>30178.07</v>
      </c>
      <c r="D34" s="17"/>
      <c r="E34" s="9" t="s">
        <v>183</v>
      </c>
      <c r="F34" s="54"/>
    </row>
    <row r="35" spans="1:6" ht="15.4" customHeight="1">
      <c r="A35" s="16" t="s">
        <v>184</v>
      </c>
      <c r="B35" s="9" t="s">
        <v>69</v>
      </c>
      <c r="C35" s="19"/>
      <c r="D35" s="17"/>
      <c r="E35" s="9" t="s">
        <v>185</v>
      </c>
      <c r="F35" s="54"/>
    </row>
    <row r="36" spans="1:6" ht="15.4" customHeight="1">
      <c r="A36" s="16" t="s">
        <v>2</v>
      </c>
      <c r="B36" s="9" t="s">
        <v>71</v>
      </c>
      <c r="C36" s="19" t="s">
        <v>2</v>
      </c>
      <c r="D36" s="17"/>
      <c r="E36" s="9" t="s">
        <v>186</v>
      </c>
      <c r="F36" s="54"/>
    </row>
    <row r="37" spans="1:6" ht="15.4" customHeight="1">
      <c r="A37" s="16" t="s">
        <v>2</v>
      </c>
      <c r="B37" s="9" t="s">
        <v>73</v>
      </c>
      <c r="C37" s="19" t="s">
        <v>2</v>
      </c>
      <c r="D37" s="17"/>
      <c r="E37" s="9" t="s">
        <v>187</v>
      </c>
      <c r="F37" s="54"/>
    </row>
    <row r="38" spans="1:6" ht="15.4" customHeight="1">
      <c r="A38" s="16" t="s">
        <v>2</v>
      </c>
      <c r="B38" s="9" t="s">
        <v>75</v>
      </c>
      <c r="C38" s="20" t="s">
        <v>2</v>
      </c>
      <c r="D38" s="17"/>
      <c r="E38" s="9" t="s">
        <v>188</v>
      </c>
      <c r="F38" s="54"/>
    </row>
    <row r="39" spans="1:6" ht="15.4" customHeight="1">
      <c r="A39" s="16" t="s">
        <v>2</v>
      </c>
      <c r="B39" s="9" t="s">
        <v>76</v>
      </c>
      <c r="C39" s="20" t="s">
        <v>2</v>
      </c>
      <c r="D39" s="17"/>
      <c r="E39" s="9" t="s">
        <v>189</v>
      </c>
      <c r="F39" s="54"/>
    </row>
    <row r="40" spans="1:6" ht="15.4" customHeight="1">
      <c r="A40" s="16" t="s">
        <v>2</v>
      </c>
      <c r="B40" s="9" t="s">
        <v>77</v>
      </c>
      <c r="C40" s="20" t="s">
        <v>2</v>
      </c>
      <c r="D40" s="17" t="s">
        <v>2</v>
      </c>
      <c r="E40" s="9" t="s">
        <v>190</v>
      </c>
      <c r="F40" s="54" t="s">
        <v>2</v>
      </c>
    </row>
    <row r="41" spans="1:6" ht="15.4" customHeight="1">
      <c r="A41" s="16" t="s">
        <v>2</v>
      </c>
      <c r="B41" s="9" t="s">
        <v>79</v>
      </c>
      <c r="C41" s="20" t="s">
        <v>2</v>
      </c>
      <c r="D41" s="17" t="s">
        <v>2</v>
      </c>
      <c r="E41" s="9" t="s">
        <v>191</v>
      </c>
      <c r="F41" s="54" t="s">
        <v>2</v>
      </c>
    </row>
    <row r="42" spans="1:6" ht="15.4" customHeight="1">
      <c r="A42" s="21" t="s">
        <v>78</v>
      </c>
      <c r="B42" s="9" t="s">
        <v>192</v>
      </c>
      <c r="C42" s="10">
        <f>C30+C31+C32</f>
        <v>118441.48999999999</v>
      </c>
      <c r="D42" s="21" t="s">
        <v>80</v>
      </c>
      <c r="E42" s="9" t="s">
        <v>193</v>
      </c>
      <c r="F42" s="53">
        <f>SUM(F30:F31)</f>
        <v>118441.492533</v>
      </c>
    </row>
  </sheetData>
  <mergeCells count="3">
    <mergeCell ref="A2:F2"/>
    <mergeCell ref="A4:C4"/>
    <mergeCell ref="D4:F4"/>
  </mergeCells>
  <phoneticPr fontId="19" type="noConversion"/>
  <pageMargins left="0.75" right="0.75" top="1" bottom="1" header="0.5" footer="0.5"/>
  <pageSetup paperSize="9" scale="67" fitToHeight="0" orientation="portrait"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N41"/>
  <sheetViews>
    <sheetView workbookViewId="0">
      <selection sqref="A1:N40"/>
    </sheetView>
  </sheetViews>
  <sheetFormatPr defaultColWidth="9" defaultRowHeight="12.75"/>
  <cols>
    <col min="1" max="3" width="3.140625" customWidth="1"/>
    <col min="4" max="4" width="37.42578125" customWidth="1"/>
    <col min="5" max="6" width="21" customWidth="1"/>
    <col min="7" max="7" width="20.28515625" customWidth="1"/>
    <col min="8" max="12" width="16" customWidth="1"/>
    <col min="13" max="13" width="18.42578125" customWidth="1"/>
    <col min="14" max="14" width="16" customWidth="1"/>
    <col min="15" max="15" width="9.7109375" customWidth="1"/>
  </cols>
  <sheetData>
    <row r="1" spans="1:14" ht="14.25">
      <c r="N1" s="68" t="s">
        <v>194</v>
      </c>
    </row>
    <row r="2" spans="1:14" ht="27">
      <c r="A2" s="138" t="s">
        <v>243</v>
      </c>
      <c r="B2" s="138"/>
      <c r="C2" s="138"/>
      <c r="D2" s="138"/>
      <c r="E2" s="138"/>
      <c r="F2" s="138"/>
      <c r="G2" s="138"/>
      <c r="H2" s="138"/>
      <c r="I2" s="138"/>
      <c r="J2" s="138"/>
      <c r="K2" s="138"/>
      <c r="L2" s="138"/>
      <c r="M2" s="138"/>
      <c r="N2" s="138"/>
    </row>
    <row r="3" spans="1:14" s="59" customFormat="1" ht="18.75" customHeight="1">
      <c r="A3" s="145" t="s">
        <v>234</v>
      </c>
      <c r="B3" s="146"/>
      <c r="C3" s="146"/>
      <c r="D3" s="146"/>
      <c r="E3" s="13"/>
      <c r="F3" s="58"/>
      <c r="G3" s="58"/>
      <c r="N3" s="60" t="s">
        <v>0</v>
      </c>
    </row>
    <row r="4" spans="1:14" ht="15" customHeight="1">
      <c r="A4" s="141" t="s">
        <v>81</v>
      </c>
      <c r="B4" s="141" t="s">
        <v>2</v>
      </c>
      <c r="C4" s="141" t="s">
        <v>2</v>
      </c>
      <c r="D4" s="141" t="s">
        <v>2</v>
      </c>
      <c r="E4" s="141" t="s">
        <v>8</v>
      </c>
      <c r="F4" s="140" t="s">
        <v>195</v>
      </c>
      <c r="G4" s="140" t="s">
        <v>196</v>
      </c>
      <c r="H4" s="140" t="s">
        <v>197</v>
      </c>
      <c r="I4" s="140" t="s">
        <v>198</v>
      </c>
      <c r="J4" s="140" t="s">
        <v>199</v>
      </c>
      <c r="K4" s="140" t="s">
        <v>200</v>
      </c>
      <c r="L4" s="140" t="s">
        <v>201</v>
      </c>
      <c r="M4" s="147" t="s">
        <v>202</v>
      </c>
      <c r="N4" s="141" t="s">
        <v>203</v>
      </c>
    </row>
    <row r="5" spans="1:14" ht="13.5" customHeight="1">
      <c r="A5" s="140" t="s">
        <v>82</v>
      </c>
      <c r="B5" s="140" t="s">
        <v>2</v>
      </c>
      <c r="C5" s="140" t="s">
        <v>2</v>
      </c>
      <c r="D5" s="141" t="s">
        <v>83</v>
      </c>
      <c r="E5" s="141"/>
      <c r="F5" s="140" t="s">
        <v>2</v>
      </c>
      <c r="G5" s="140"/>
      <c r="H5" s="140" t="s">
        <v>2</v>
      </c>
      <c r="I5" s="140" t="s">
        <v>2</v>
      </c>
      <c r="J5" s="140" t="s">
        <v>2</v>
      </c>
      <c r="K5" s="140" t="s">
        <v>2</v>
      </c>
      <c r="L5" s="140"/>
      <c r="M5" s="148"/>
      <c r="N5" s="141"/>
    </row>
    <row r="6" spans="1:14" ht="13.5" customHeight="1">
      <c r="A6" s="140" t="s">
        <v>2</v>
      </c>
      <c r="B6" s="140" t="s">
        <v>2</v>
      </c>
      <c r="C6" s="140" t="s">
        <v>2</v>
      </c>
      <c r="D6" s="141" t="s">
        <v>2</v>
      </c>
      <c r="E6" s="141"/>
      <c r="F6" s="140" t="s">
        <v>2</v>
      </c>
      <c r="G6" s="140"/>
      <c r="H6" s="140" t="s">
        <v>2</v>
      </c>
      <c r="I6" s="140" t="s">
        <v>2</v>
      </c>
      <c r="J6" s="140" t="s">
        <v>2</v>
      </c>
      <c r="K6" s="140" t="s">
        <v>2</v>
      </c>
      <c r="L6" s="140"/>
      <c r="M6" s="148"/>
      <c r="N6" s="141"/>
    </row>
    <row r="7" spans="1:14" ht="13.5" customHeight="1">
      <c r="A7" s="140" t="s">
        <v>2</v>
      </c>
      <c r="B7" s="140" t="s">
        <v>2</v>
      </c>
      <c r="C7" s="140" t="s">
        <v>2</v>
      </c>
      <c r="D7" s="141" t="s">
        <v>2</v>
      </c>
      <c r="E7" s="141"/>
      <c r="F7" s="140" t="s">
        <v>2</v>
      </c>
      <c r="G7" s="140"/>
      <c r="H7" s="140" t="s">
        <v>2</v>
      </c>
      <c r="I7" s="140" t="s">
        <v>2</v>
      </c>
      <c r="J7" s="140" t="s">
        <v>2</v>
      </c>
      <c r="K7" s="140" t="s">
        <v>2</v>
      </c>
      <c r="L7" s="140"/>
      <c r="M7" s="148"/>
      <c r="N7" s="141"/>
    </row>
    <row r="8" spans="1:14" ht="15.4" customHeight="1">
      <c r="A8" s="141" t="s">
        <v>86</v>
      </c>
      <c r="B8" s="141" t="s">
        <v>87</v>
      </c>
      <c r="C8" s="141" t="s">
        <v>88</v>
      </c>
      <c r="D8" s="9" t="s">
        <v>89</v>
      </c>
      <c r="E8" s="9">
        <v>1</v>
      </c>
      <c r="F8" s="9">
        <v>2</v>
      </c>
      <c r="G8" s="9">
        <v>3</v>
      </c>
      <c r="H8" s="9">
        <v>4</v>
      </c>
      <c r="I8" s="9">
        <v>5</v>
      </c>
      <c r="J8" s="9">
        <v>6</v>
      </c>
      <c r="K8" s="9">
        <v>7</v>
      </c>
      <c r="L8" s="9">
        <v>8</v>
      </c>
      <c r="M8" s="9">
        <v>9</v>
      </c>
      <c r="N8" s="9">
        <v>10</v>
      </c>
    </row>
    <row r="9" spans="1:14" ht="20.25" customHeight="1">
      <c r="A9" s="141" t="s">
        <v>2</v>
      </c>
      <c r="B9" s="141" t="s">
        <v>2</v>
      </c>
      <c r="C9" s="141" t="s">
        <v>2</v>
      </c>
      <c r="D9" s="9" t="s">
        <v>8</v>
      </c>
      <c r="E9" s="55">
        <f>E10+E13+E16+E32+E35+E38</f>
        <v>118441.49446500003</v>
      </c>
      <c r="F9" s="55">
        <f t="shared" ref="F9:N9" si="0">F10+F13+F16+F32+F35+F38</f>
        <v>75128.264465000015</v>
      </c>
      <c r="G9" s="55"/>
      <c r="H9" s="55"/>
      <c r="I9" s="55">
        <f t="shared" si="0"/>
        <v>12935.16</v>
      </c>
      <c r="J9" s="55"/>
      <c r="K9" s="55"/>
      <c r="L9" s="55">
        <f t="shared" si="0"/>
        <v>200</v>
      </c>
      <c r="M9" s="55"/>
      <c r="N9" s="55">
        <f t="shared" si="0"/>
        <v>30178.07</v>
      </c>
    </row>
    <row r="10" spans="1:14" s="12" customFormat="1" ht="20.25" customHeight="1">
      <c r="A10" s="142" t="s">
        <v>90</v>
      </c>
      <c r="B10" s="143"/>
      <c r="C10" s="144"/>
      <c r="D10" s="61" t="s">
        <v>91</v>
      </c>
      <c r="E10" s="55">
        <f>SUM(F10:N10)</f>
        <v>10</v>
      </c>
      <c r="F10" s="55">
        <v>10</v>
      </c>
      <c r="G10" s="56"/>
      <c r="H10" s="56"/>
      <c r="I10" s="56"/>
      <c r="J10" s="56"/>
      <c r="K10" s="56"/>
      <c r="L10" s="56"/>
      <c r="M10" s="56"/>
      <c r="N10" s="56"/>
    </row>
    <row r="11" spans="1:14" s="12" customFormat="1" ht="20.25" customHeight="1">
      <c r="A11" s="142" t="s">
        <v>92</v>
      </c>
      <c r="B11" s="143"/>
      <c r="C11" s="144" t="s">
        <v>2</v>
      </c>
      <c r="D11" s="62" t="s">
        <v>93</v>
      </c>
      <c r="E11" s="55">
        <f t="shared" ref="E11:E40" si="1">SUM(F11:N11)</f>
        <v>10</v>
      </c>
      <c r="F11" s="55">
        <v>10</v>
      </c>
      <c r="G11" s="56"/>
      <c r="H11" s="56"/>
      <c r="I11" s="56"/>
      <c r="J11" s="56"/>
      <c r="K11" s="56"/>
      <c r="L11" s="56"/>
      <c r="M11" s="56"/>
      <c r="N11" s="56"/>
    </row>
    <row r="12" spans="1:14" s="12" customFormat="1" ht="20.25" customHeight="1">
      <c r="A12" s="142">
        <v>2011409</v>
      </c>
      <c r="B12" s="143"/>
      <c r="C12" s="144" t="s">
        <v>2</v>
      </c>
      <c r="D12" s="63" t="s">
        <v>94</v>
      </c>
      <c r="E12" s="55">
        <f t="shared" si="1"/>
        <v>10</v>
      </c>
      <c r="F12" s="55">
        <v>10</v>
      </c>
      <c r="G12" s="56"/>
      <c r="H12" s="56"/>
      <c r="I12" s="56"/>
      <c r="J12" s="56"/>
      <c r="K12" s="56"/>
      <c r="L12" s="56"/>
      <c r="M12" s="56"/>
      <c r="N12" s="56"/>
    </row>
    <row r="13" spans="1:14" s="12" customFormat="1" ht="20.25" customHeight="1">
      <c r="A13" s="142">
        <v>205</v>
      </c>
      <c r="B13" s="143"/>
      <c r="C13" s="144" t="s">
        <v>2</v>
      </c>
      <c r="D13" s="61" t="s">
        <v>95</v>
      </c>
      <c r="E13" s="55">
        <f t="shared" si="1"/>
        <v>115662.06253300002</v>
      </c>
      <c r="F13" s="55">
        <v>72453.362533000007</v>
      </c>
      <c r="G13" s="56"/>
      <c r="H13" s="56"/>
      <c r="I13" s="55">
        <v>12935.16</v>
      </c>
      <c r="J13" s="56"/>
      <c r="K13" s="56"/>
      <c r="L13" s="56">
        <v>200</v>
      </c>
      <c r="M13" s="56"/>
      <c r="N13" s="56">
        <v>30073.54</v>
      </c>
    </row>
    <row r="14" spans="1:14" s="12" customFormat="1" ht="20.25" customHeight="1">
      <c r="A14" s="142">
        <v>20502</v>
      </c>
      <c r="B14" s="143"/>
      <c r="C14" s="144"/>
      <c r="D14" s="62" t="s">
        <v>96</v>
      </c>
      <c r="E14" s="55">
        <f t="shared" si="1"/>
        <v>115662.06253300002</v>
      </c>
      <c r="F14" s="55">
        <v>72453.362533000007</v>
      </c>
      <c r="G14" s="56"/>
      <c r="H14" s="56"/>
      <c r="I14" s="55">
        <v>12935.16</v>
      </c>
      <c r="J14" s="56"/>
      <c r="K14" s="56"/>
      <c r="L14" s="56">
        <v>200</v>
      </c>
      <c r="M14" s="56"/>
      <c r="N14" s="56">
        <v>30073.54</v>
      </c>
    </row>
    <row r="15" spans="1:14" s="12" customFormat="1" ht="20.25" customHeight="1">
      <c r="A15" s="142">
        <v>2050205</v>
      </c>
      <c r="B15" s="143"/>
      <c r="C15" s="144"/>
      <c r="D15" s="63" t="s">
        <v>97</v>
      </c>
      <c r="E15" s="55">
        <f t="shared" si="1"/>
        <v>115662.06253300002</v>
      </c>
      <c r="F15" s="55">
        <v>72453.362533000007</v>
      </c>
      <c r="G15" s="56"/>
      <c r="H15" s="56"/>
      <c r="I15" s="55">
        <v>12935.16</v>
      </c>
      <c r="J15" s="56"/>
      <c r="K15" s="56"/>
      <c r="L15" s="56">
        <v>200</v>
      </c>
      <c r="M15" s="56"/>
      <c r="N15" s="56">
        <v>30073.54</v>
      </c>
    </row>
    <row r="16" spans="1:14" s="12" customFormat="1" ht="20.25" customHeight="1">
      <c r="A16" s="142">
        <v>206</v>
      </c>
      <c r="B16" s="143"/>
      <c r="C16" s="144"/>
      <c r="D16" s="61" t="s">
        <v>98</v>
      </c>
      <c r="E16" s="55">
        <f t="shared" si="1"/>
        <v>1930.649932</v>
      </c>
      <c r="F16" s="55">
        <v>1826.1199320000001</v>
      </c>
      <c r="G16" s="56"/>
      <c r="H16" s="56"/>
      <c r="I16" s="56"/>
      <c r="J16" s="56"/>
      <c r="K16" s="56"/>
      <c r="L16" s="56"/>
      <c r="M16" s="56"/>
      <c r="N16" s="56">
        <v>104.53</v>
      </c>
    </row>
    <row r="17" spans="1:14" s="12" customFormat="1" ht="20.25" customHeight="1">
      <c r="A17" s="142">
        <v>20602</v>
      </c>
      <c r="B17" s="143"/>
      <c r="C17" s="144"/>
      <c r="D17" s="62" t="s">
        <v>99</v>
      </c>
      <c r="E17" s="55">
        <f t="shared" si="1"/>
        <v>325.83080000000001</v>
      </c>
      <c r="F17" s="55">
        <v>325.83080000000001</v>
      </c>
      <c r="G17" s="56"/>
      <c r="H17" s="56"/>
      <c r="I17" s="56"/>
      <c r="J17" s="56"/>
      <c r="K17" s="56"/>
      <c r="L17" s="56"/>
      <c r="M17" s="56"/>
      <c r="N17" s="56"/>
    </row>
    <row r="18" spans="1:14" s="12" customFormat="1" ht="20.25" customHeight="1">
      <c r="A18" s="142">
        <v>2060203</v>
      </c>
      <c r="B18" s="143"/>
      <c r="C18" s="144"/>
      <c r="D18" s="63" t="s">
        <v>100</v>
      </c>
      <c r="E18" s="55">
        <f t="shared" si="1"/>
        <v>325.83080000000001</v>
      </c>
      <c r="F18" s="55">
        <v>325.83080000000001</v>
      </c>
      <c r="G18" s="56"/>
      <c r="H18" s="56"/>
      <c r="I18" s="56"/>
      <c r="J18" s="56"/>
      <c r="K18" s="56"/>
      <c r="L18" s="56"/>
      <c r="M18" s="56"/>
      <c r="N18" s="56"/>
    </row>
    <row r="19" spans="1:14" s="12" customFormat="1" ht="20.25" customHeight="1">
      <c r="A19" s="142">
        <v>20603</v>
      </c>
      <c r="B19" s="143"/>
      <c r="C19" s="144"/>
      <c r="D19" s="62" t="s">
        <v>101</v>
      </c>
      <c r="E19" s="55">
        <f t="shared" si="1"/>
        <v>357.81948</v>
      </c>
      <c r="F19" s="55">
        <v>357.81948</v>
      </c>
      <c r="G19" s="56"/>
      <c r="H19" s="56"/>
      <c r="I19" s="56"/>
      <c r="J19" s="56"/>
      <c r="K19" s="56"/>
      <c r="L19" s="56"/>
      <c r="M19" s="56"/>
      <c r="N19" s="56"/>
    </row>
    <row r="20" spans="1:14" s="12" customFormat="1" ht="20.25" customHeight="1">
      <c r="A20" s="142">
        <v>2060302</v>
      </c>
      <c r="B20" s="143"/>
      <c r="C20" s="144"/>
      <c r="D20" s="63" t="s">
        <v>102</v>
      </c>
      <c r="E20" s="55">
        <f t="shared" si="1"/>
        <v>329.03649999999999</v>
      </c>
      <c r="F20" s="55">
        <v>329.03649999999999</v>
      </c>
      <c r="G20" s="56"/>
      <c r="H20" s="56"/>
      <c r="I20" s="56"/>
      <c r="J20" s="56"/>
      <c r="K20" s="56"/>
      <c r="L20" s="56"/>
      <c r="M20" s="56"/>
      <c r="N20" s="56"/>
    </row>
    <row r="21" spans="1:14" s="12" customFormat="1" ht="20.25" customHeight="1">
      <c r="A21" s="142">
        <v>2060303</v>
      </c>
      <c r="B21" s="143"/>
      <c r="C21" s="144"/>
      <c r="D21" s="63" t="s">
        <v>103</v>
      </c>
      <c r="E21" s="55">
        <f t="shared" si="1"/>
        <v>28.782979999999998</v>
      </c>
      <c r="F21" s="55">
        <v>28.782979999999998</v>
      </c>
      <c r="G21" s="56"/>
      <c r="H21" s="56"/>
      <c r="I21" s="56"/>
      <c r="J21" s="56"/>
      <c r="K21" s="56"/>
      <c r="L21" s="56"/>
      <c r="M21" s="56"/>
      <c r="N21" s="56"/>
    </row>
    <row r="22" spans="1:14" s="12" customFormat="1" ht="20.25" customHeight="1">
      <c r="A22" s="142">
        <v>20604</v>
      </c>
      <c r="B22" s="143"/>
      <c r="C22" s="144"/>
      <c r="D22" s="62" t="s">
        <v>104</v>
      </c>
      <c r="E22" s="55">
        <f t="shared" si="1"/>
        <v>1138.7839999999999</v>
      </c>
      <c r="F22" s="55">
        <v>1034.2539999999999</v>
      </c>
      <c r="G22" s="56"/>
      <c r="H22" s="56"/>
      <c r="I22" s="56"/>
      <c r="J22" s="56"/>
      <c r="K22" s="56"/>
      <c r="L22" s="56"/>
      <c r="M22" s="56"/>
      <c r="N22" s="56">
        <v>104.53</v>
      </c>
    </row>
    <row r="23" spans="1:14" s="12" customFormat="1" ht="20.25" customHeight="1">
      <c r="A23" s="142">
        <v>2060402</v>
      </c>
      <c r="B23" s="143"/>
      <c r="C23" s="144"/>
      <c r="D23" s="63" t="s">
        <v>105</v>
      </c>
      <c r="E23" s="55">
        <f t="shared" si="1"/>
        <v>1000</v>
      </c>
      <c r="F23" s="55">
        <v>1000</v>
      </c>
      <c r="G23" s="56"/>
      <c r="H23" s="56"/>
      <c r="I23" s="56"/>
      <c r="J23" s="56"/>
      <c r="K23" s="56"/>
      <c r="L23" s="56"/>
      <c r="M23" s="56"/>
      <c r="N23" s="56"/>
    </row>
    <row r="24" spans="1:14" s="12" customFormat="1" ht="20.25" customHeight="1">
      <c r="A24" s="142">
        <v>2060403</v>
      </c>
      <c r="B24" s="143"/>
      <c r="C24" s="144"/>
      <c r="D24" s="63" t="s">
        <v>106</v>
      </c>
      <c r="E24" s="55">
        <f t="shared" si="1"/>
        <v>34.253999999999998</v>
      </c>
      <c r="F24" s="55">
        <v>34.253999999999998</v>
      </c>
      <c r="G24" s="56"/>
      <c r="H24" s="56"/>
      <c r="I24" s="56"/>
      <c r="J24" s="56"/>
      <c r="K24" s="56"/>
      <c r="L24" s="56"/>
      <c r="M24" s="56"/>
      <c r="N24" s="56"/>
    </row>
    <row r="25" spans="1:14" s="12" customFormat="1" ht="20.25" customHeight="1">
      <c r="A25" s="142">
        <v>2060499</v>
      </c>
      <c r="B25" s="143"/>
      <c r="C25" s="144"/>
      <c r="D25" s="63" t="s">
        <v>204</v>
      </c>
      <c r="E25" s="55">
        <f t="shared" si="1"/>
        <v>33.99</v>
      </c>
      <c r="F25" s="55"/>
      <c r="G25" s="56"/>
      <c r="H25" s="56"/>
      <c r="I25" s="56"/>
      <c r="J25" s="56"/>
      <c r="K25" s="56"/>
      <c r="L25" s="56"/>
      <c r="M25" s="56"/>
      <c r="N25" s="56">
        <v>33.99</v>
      </c>
    </row>
    <row r="26" spans="1:14" s="12" customFormat="1" ht="20.25" customHeight="1">
      <c r="A26" s="142">
        <v>2060901</v>
      </c>
      <c r="B26" s="143"/>
      <c r="C26" s="144"/>
      <c r="D26" s="63" t="s">
        <v>205</v>
      </c>
      <c r="E26" s="55">
        <f t="shared" si="1"/>
        <v>49.34</v>
      </c>
      <c r="F26" s="55"/>
      <c r="G26" s="56"/>
      <c r="H26" s="56"/>
      <c r="I26" s="56"/>
      <c r="J26" s="56"/>
      <c r="K26" s="56"/>
      <c r="L26" s="56"/>
      <c r="M26" s="56"/>
      <c r="N26" s="56">
        <v>49.34</v>
      </c>
    </row>
    <row r="27" spans="1:14" s="12" customFormat="1" ht="20.25" customHeight="1">
      <c r="A27" s="142">
        <v>2069999</v>
      </c>
      <c r="B27" s="143"/>
      <c r="C27" s="144"/>
      <c r="D27" s="63" t="s">
        <v>206</v>
      </c>
      <c r="E27" s="55">
        <f t="shared" si="1"/>
        <v>21.2</v>
      </c>
      <c r="F27" s="55"/>
      <c r="G27" s="56"/>
      <c r="H27" s="56"/>
      <c r="I27" s="56"/>
      <c r="J27" s="56"/>
      <c r="K27" s="56"/>
      <c r="L27" s="56"/>
      <c r="M27" s="56"/>
      <c r="N27" s="56">
        <v>21.2</v>
      </c>
    </row>
    <row r="28" spans="1:14" s="12" customFormat="1" ht="20.25" customHeight="1">
      <c r="A28" s="142">
        <v>20605</v>
      </c>
      <c r="B28" s="143"/>
      <c r="C28" s="144"/>
      <c r="D28" s="62" t="s">
        <v>107</v>
      </c>
      <c r="E28" s="55">
        <f t="shared" si="1"/>
        <v>90.154646999999997</v>
      </c>
      <c r="F28" s="55">
        <v>90.154646999999997</v>
      </c>
      <c r="G28" s="56"/>
      <c r="H28" s="56"/>
      <c r="I28" s="56"/>
      <c r="J28" s="56"/>
      <c r="K28" s="56"/>
      <c r="L28" s="56"/>
      <c r="M28" s="56"/>
      <c r="N28" s="56"/>
    </row>
    <row r="29" spans="1:14" s="12" customFormat="1" ht="20.25" customHeight="1">
      <c r="A29" s="142">
        <v>2060502</v>
      </c>
      <c r="B29" s="143"/>
      <c r="C29" s="144"/>
      <c r="D29" s="63" t="s">
        <v>108</v>
      </c>
      <c r="E29" s="55">
        <f t="shared" si="1"/>
        <v>90.154646999999997</v>
      </c>
      <c r="F29" s="55">
        <v>90.154646999999997</v>
      </c>
      <c r="G29" s="56"/>
      <c r="H29" s="56"/>
      <c r="I29" s="56"/>
      <c r="J29" s="56"/>
      <c r="K29" s="56"/>
      <c r="L29" s="56"/>
      <c r="M29" s="56"/>
      <c r="N29" s="56"/>
    </row>
    <row r="30" spans="1:14" s="12" customFormat="1" ht="20.25" customHeight="1">
      <c r="A30" s="142">
        <v>20607</v>
      </c>
      <c r="B30" s="143"/>
      <c r="C30" s="144"/>
      <c r="D30" s="62" t="s">
        <v>109</v>
      </c>
      <c r="E30" s="55">
        <f t="shared" si="1"/>
        <v>18.061005000000002</v>
      </c>
      <c r="F30" s="55">
        <v>18.061005000000002</v>
      </c>
      <c r="G30" s="56"/>
      <c r="H30" s="56"/>
      <c r="I30" s="56"/>
      <c r="J30" s="56"/>
      <c r="K30" s="56"/>
      <c r="L30" s="56"/>
      <c r="M30" s="56"/>
      <c r="N30" s="56"/>
    </row>
    <row r="31" spans="1:14" s="12" customFormat="1" ht="20.25" customHeight="1">
      <c r="A31" s="142">
        <v>2060703</v>
      </c>
      <c r="B31" s="143"/>
      <c r="C31" s="144"/>
      <c r="D31" s="63" t="s">
        <v>110</v>
      </c>
      <c r="E31" s="55">
        <f t="shared" si="1"/>
        <v>18.061005000000002</v>
      </c>
      <c r="F31" s="55">
        <v>18.061005000000002</v>
      </c>
      <c r="G31" s="56"/>
      <c r="H31" s="56"/>
      <c r="I31" s="56"/>
      <c r="J31" s="56"/>
      <c r="K31" s="56"/>
      <c r="L31" s="56"/>
      <c r="M31" s="56"/>
      <c r="N31" s="56"/>
    </row>
    <row r="32" spans="1:14" s="12" customFormat="1" ht="20.25" customHeight="1">
      <c r="A32" s="142">
        <v>207</v>
      </c>
      <c r="B32" s="143"/>
      <c r="C32" s="144"/>
      <c r="D32" s="61" t="s">
        <v>111</v>
      </c>
      <c r="E32" s="55">
        <f t="shared" si="1"/>
        <v>20</v>
      </c>
      <c r="F32" s="55">
        <v>20</v>
      </c>
      <c r="G32" s="56"/>
      <c r="H32" s="56"/>
      <c r="I32" s="56"/>
      <c r="J32" s="56"/>
      <c r="K32" s="56"/>
      <c r="L32" s="56"/>
      <c r="M32" s="56"/>
      <c r="N32" s="56"/>
    </row>
    <row r="33" spans="1:14" s="12" customFormat="1" ht="20.25" customHeight="1">
      <c r="A33" s="142">
        <v>20701</v>
      </c>
      <c r="B33" s="143"/>
      <c r="C33" s="144"/>
      <c r="D33" s="62" t="s">
        <v>112</v>
      </c>
      <c r="E33" s="55">
        <f t="shared" si="1"/>
        <v>20</v>
      </c>
      <c r="F33" s="55">
        <v>20</v>
      </c>
      <c r="G33" s="56"/>
      <c r="H33" s="56"/>
      <c r="I33" s="56"/>
      <c r="J33" s="56"/>
      <c r="K33" s="56"/>
      <c r="L33" s="56"/>
      <c r="M33" s="56"/>
      <c r="N33" s="56"/>
    </row>
    <row r="34" spans="1:14" s="12" customFormat="1" ht="20.25" customHeight="1">
      <c r="A34" s="142">
        <v>2070199</v>
      </c>
      <c r="B34" s="143"/>
      <c r="C34" s="144"/>
      <c r="D34" s="63" t="s">
        <v>113</v>
      </c>
      <c r="E34" s="55">
        <f t="shared" si="1"/>
        <v>20</v>
      </c>
      <c r="F34" s="55">
        <v>20</v>
      </c>
      <c r="G34" s="56"/>
      <c r="H34" s="56"/>
      <c r="I34" s="56"/>
      <c r="J34" s="56"/>
      <c r="K34" s="56"/>
      <c r="L34" s="56"/>
      <c r="M34" s="56"/>
      <c r="N34" s="56"/>
    </row>
    <row r="35" spans="1:14" s="12" customFormat="1" ht="20.25" customHeight="1">
      <c r="A35" s="142">
        <v>211</v>
      </c>
      <c r="B35" s="143"/>
      <c r="C35" s="144"/>
      <c r="D35" s="61" t="s">
        <v>114</v>
      </c>
      <c r="E35" s="55">
        <f t="shared" si="1"/>
        <v>10.512</v>
      </c>
      <c r="F35" s="55">
        <v>10.512</v>
      </c>
      <c r="G35" s="56"/>
      <c r="H35" s="56"/>
      <c r="I35" s="56"/>
      <c r="J35" s="56"/>
      <c r="K35" s="56"/>
      <c r="L35" s="56"/>
      <c r="M35" s="56"/>
      <c r="N35" s="56"/>
    </row>
    <row r="36" spans="1:14" s="12" customFormat="1" ht="20.25" customHeight="1">
      <c r="A36" s="142">
        <v>21110</v>
      </c>
      <c r="B36" s="143"/>
      <c r="C36" s="144"/>
      <c r="D36" s="62" t="s">
        <v>115</v>
      </c>
      <c r="E36" s="55">
        <f t="shared" si="1"/>
        <v>10.512</v>
      </c>
      <c r="F36" s="55">
        <v>10.512</v>
      </c>
      <c r="G36" s="56"/>
      <c r="H36" s="56"/>
      <c r="I36" s="56"/>
      <c r="J36" s="56"/>
      <c r="K36" s="56"/>
      <c r="L36" s="56"/>
      <c r="M36" s="56"/>
      <c r="N36" s="56"/>
    </row>
    <row r="37" spans="1:14" s="12" customFormat="1" ht="20.25" customHeight="1">
      <c r="A37" s="142">
        <v>2111001</v>
      </c>
      <c r="B37" s="143"/>
      <c r="C37" s="144"/>
      <c r="D37" s="63" t="s">
        <v>115</v>
      </c>
      <c r="E37" s="55">
        <f t="shared" si="1"/>
        <v>10.512</v>
      </c>
      <c r="F37" s="55">
        <v>10.512</v>
      </c>
      <c r="G37" s="56"/>
      <c r="H37" s="56"/>
      <c r="I37" s="56"/>
      <c r="J37" s="56"/>
      <c r="K37" s="56"/>
      <c r="L37" s="56"/>
      <c r="M37" s="56"/>
      <c r="N37" s="56"/>
    </row>
    <row r="38" spans="1:14" s="12" customFormat="1" ht="20.25" customHeight="1">
      <c r="A38" s="142">
        <v>221</v>
      </c>
      <c r="B38" s="143"/>
      <c r="C38" s="144"/>
      <c r="D38" s="64" t="s">
        <v>116</v>
      </c>
      <c r="E38" s="55">
        <f t="shared" si="1"/>
        <v>808.27</v>
      </c>
      <c r="F38" s="55">
        <v>808.27</v>
      </c>
      <c r="G38" s="57"/>
      <c r="H38" s="57"/>
      <c r="I38" s="57"/>
      <c r="J38" s="57"/>
      <c r="K38" s="57"/>
      <c r="L38" s="57"/>
      <c r="M38" s="57"/>
      <c r="N38" s="57"/>
    </row>
    <row r="39" spans="1:14" s="12" customFormat="1" ht="20.25" customHeight="1">
      <c r="A39" s="142">
        <v>22102</v>
      </c>
      <c r="B39" s="143"/>
      <c r="C39" s="143"/>
      <c r="D39" s="62" t="s">
        <v>117</v>
      </c>
      <c r="E39" s="55">
        <f t="shared" si="1"/>
        <v>808.27</v>
      </c>
      <c r="F39" s="55">
        <v>808.27</v>
      </c>
      <c r="G39" s="56"/>
      <c r="H39" s="56"/>
      <c r="I39" s="56"/>
      <c r="J39" s="56"/>
      <c r="K39" s="56"/>
      <c r="L39" s="56"/>
      <c r="M39" s="56"/>
      <c r="N39" s="56"/>
    </row>
    <row r="40" spans="1:14" s="12" customFormat="1" ht="20.25" customHeight="1">
      <c r="A40" s="142">
        <v>2210201</v>
      </c>
      <c r="B40" s="143"/>
      <c r="C40" s="143"/>
      <c r="D40" s="63" t="s">
        <v>118</v>
      </c>
      <c r="E40" s="55">
        <f t="shared" si="1"/>
        <v>808.27</v>
      </c>
      <c r="F40" s="55">
        <v>808.27</v>
      </c>
      <c r="G40" s="55"/>
      <c r="H40" s="55"/>
      <c r="I40" s="55"/>
      <c r="J40" s="55"/>
      <c r="K40" s="55"/>
      <c r="L40" s="55"/>
      <c r="M40" s="55"/>
      <c r="N40" s="55"/>
    </row>
    <row r="41" spans="1:14" s="12" customFormat="1"/>
  </sheetData>
  <mergeCells count="49">
    <mergeCell ref="A2:N2"/>
    <mergeCell ref="A3:D3"/>
    <mergeCell ref="A4:D4"/>
    <mergeCell ref="A10:C10"/>
    <mergeCell ref="A11:C11"/>
    <mergeCell ref="D5:D7"/>
    <mergeCell ref="E4:E7"/>
    <mergeCell ref="F4:F7"/>
    <mergeCell ref="G4:G7"/>
    <mergeCell ref="H4:H7"/>
    <mergeCell ref="I4:I7"/>
    <mergeCell ref="J4:J7"/>
    <mergeCell ref="K4:K7"/>
    <mergeCell ref="L4:L7"/>
    <mergeCell ref="M4:M7"/>
    <mergeCell ref="N4:N7"/>
    <mergeCell ref="A12:C12"/>
    <mergeCell ref="A13:C13"/>
    <mergeCell ref="A14:C14"/>
    <mergeCell ref="A15:C15"/>
    <mergeCell ref="A16:C16"/>
    <mergeCell ref="A17:C17"/>
    <mergeCell ref="A18:C18"/>
    <mergeCell ref="A19:C19"/>
    <mergeCell ref="A20:C20"/>
    <mergeCell ref="A21:C21"/>
    <mergeCell ref="A30:C30"/>
    <mergeCell ref="A31:C31"/>
    <mergeCell ref="A22:C22"/>
    <mergeCell ref="A23:C23"/>
    <mergeCell ref="A24:C24"/>
    <mergeCell ref="A25:C25"/>
    <mergeCell ref="A26:C26"/>
    <mergeCell ref="A5:C7"/>
    <mergeCell ref="A37:C37"/>
    <mergeCell ref="A38:C38"/>
    <mergeCell ref="A39:C39"/>
    <mergeCell ref="A40:C40"/>
    <mergeCell ref="A8:A9"/>
    <mergeCell ref="B8:B9"/>
    <mergeCell ref="C8:C9"/>
    <mergeCell ref="A32:C32"/>
    <mergeCell ref="A33:C33"/>
    <mergeCell ref="A34:C34"/>
    <mergeCell ref="A35:C35"/>
    <mergeCell ref="A36:C36"/>
    <mergeCell ref="A27:C27"/>
    <mergeCell ref="A28:C28"/>
    <mergeCell ref="A29:C29"/>
  </mergeCells>
  <phoneticPr fontId="19" type="noConversion"/>
  <pageMargins left="0.75" right="0.75" top="0.74" bottom="0.6" header="0.5" footer="0.5"/>
  <pageSetup paperSize="9" scale="59" fitToHeight="0" orientation="landscape"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A1:J42"/>
  <sheetViews>
    <sheetView topLeftCell="A28" workbookViewId="0">
      <selection activeCell="G13" sqref="G13"/>
    </sheetView>
  </sheetViews>
  <sheetFormatPr defaultColWidth="9" defaultRowHeight="12.75"/>
  <cols>
    <col min="1" max="1" width="5.42578125" customWidth="1"/>
    <col min="2" max="2" width="5" customWidth="1"/>
    <col min="3" max="3" width="4.42578125" customWidth="1"/>
    <col min="4" max="4" width="30" customWidth="1"/>
    <col min="5" max="10" width="16" customWidth="1"/>
    <col min="11" max="11" width="9.7109375" customWidth="1"/>
  </cols>
  <sheetData>
    <row r="1" spans="1:10" ht="20.25" customHeight="1">
      <c r="J1" s="67" t="s">
        <v>207</v>
      </c>
    </row>
    <row r="2" spans="1:10" ht="27">
      <c r="A2" s="103" t="s">
        <v>287</v>
      </c>
      <c r="B2" s="103"/>
      <c r="C2" s="103"/>
      <c r="D2" s="103"/>
      <c r="E2" s="103"/>
      <c r="F2" s="103"/>
      <c r="G2" s="103"/>
      <c r="H2" s="103"/>
      <c r="I2" s="103"/>
      <c r="J2" s="103"/>
    </row>
    <row r="3" spans="1:10" ht="18.75" customHeight="1">
      <c r="A3" s="66" t="s">
        <v>234</v>
      </c>
      <c r="E3" s="2"/>
      <c r="J3" s="60" t="s">
        <v>0</v>
      </c>
    </row>
    <row r="4" spans="1:10" ht="15.4" customHeight="1">
      <c r="A4" s="140" t="s">
        <v>81</v>
      </c>
      <c r="B4" s="140" t="s">
        <v>2</v>
      </c>
      <c r="C4" s="140" t="s">
        <v>2</v>
      </c>
      <c r="D4" s="140" t="s">
        <v>2</v>
      </c>
      <c r="E4" s="140" t="s">
        <v>70</v>
      </c>
      <c r="F4" s="140" t="s">
        <v>84</v>
      </c>
      <c r="G4" s="140" t="s">
        <v>85</v>
      </c>
      <c r="H4" s="140" t="s">
        <v>208</v>
      </c>
      <c r="I4" s="140" t="s">
        <v>209</v>
      </c>
      <c r="J4" s="140" t="s">
        <v>210</v>
      </c>
    </row>
    <row r="5" spans="1:10" ht="15.4" customHeight="1">
      <c r="A5" s="140" t="s">
        <v>82</v>
      </c>
      <c r="B5" s="140" t="s">
        <v>2</v>
      </c>
      <c r="C5" s="140" t="s">
        <v>2</v>
      </c>
      <c r="D5" s="140" t="s">
        <v>83</v>
      </c>
      <c r="E5" s="140" t="s">
        <v>2</v>
      </c>
      <c r="F5" s="140" t="s">
        <v>2</v>
      </c>
      <c r="G5" s="140" t="s">
        <v>2</v>
      </c>
      <c r="H5" s="140" t="s">
        <v>2</v>
      </c>
      <c r="I5" s="140" t="s">
        <v>2</v>
      </c>
      <c r="J5" s="140" t="s">
        <v>2</v>
      </c>
    </row>
    <row r="6" spans="1:10" ht="13.9" customHeight="1">
      <c r="A6" s="140" t="s">
        <v>2</v>
      </c>
      <c r="B6" s="140" t="s">
        <v>2</v>
      </c>
      <c r="C6" s="140" t="s">
        <v>2</v>
      </c>
      <c r="D6" s="140" t="s">
        <v>2</v>
      </c>
      <c r="E6" s="140" t="s">
        <v>2</v>
      </c>
      <c r="F6" s="140" t="s">
        <v>2</v>
      </c>
      <c r="G6" s="140" t="s">
        <v>2</v>
      </c>
      <c r="H6" s="140" t="s">
        <v>2</v>
      </c>
      <c r="I6" s="140" t="s">
        <v>2</v>
      </c>
      <c r="J6" s="140" t="s">
        <v>2</v>
      </c>
    </row>
    <row r="7" spans="1:10" ht="30.75" customHeight="1">
      <c r="A7" s="140" t="s">
        <v>2</v>
      </c>
      <c r="B7" s="140" t="s">
        <v>2</v>
      </c>
      <c r="C7" s="140" t="s">
        <v>2</v>
      </c>
      <c r="D7" s="140" t="s">
        <v>2</v>
      </c>
      <c r="E7" s="140" t="s">
        <v>2</v>
      </c>
      <c r="F7" s="140" t="s">
        <v>2</v>
      </c>
      <c r="G7" s="140" t="s">
        <v>2</v>
      </c>
      <c r="H7" s="140" t="s">
        <v>2</v>
      </c>
      <c r="I7" s="140" t="s">
        <v>2</v>
      </c>
      <c r="J7" s="140" t="s">
        <v>2</v>
      </c>
    </row>
    <row r="8" spans="1:10" ht="15.4" customHeight="1">
      <c r="A8" s="140" t="s">
        <v>86</v>
      </c>
      <c r="B8" s="140" t="s">
        <v>87</v>
      </c>
      <c r="C8" s="140" t="s">
        <v>88</v>
      </c>
      <c r="D8" s="8" t="s">
        <v>89</v>
      </c>
      <c r="E8" s="9">
        <v>1</v>
      </c>
      <c r="F8" s="9">
        <v>2</v>
      </c>
      <c r="G8" s="9">
        <v>3</v>
      </c>
      <c r="H8" s="9">
        <v>4</v>
      </c>
      <c r="I8" s="9">
        <v>5</v>
      </c>
      <c r="J8" s="9">
        <v>6</v>
      </c>
    </row>
    <row r="9" spans="1:10" ht="15.4" customHeight="1">
      <c r="A9" s="140" t="s">
        <v>2</v>
      </c>
      <c r="B9" s="140" t="s">
        <v>2</v>
      </c>
      <c r="C9" s="140" t="s">
        <v>2</v>
      </c>
      <c r="D9" s="8" t="s">
        <v>8</v>
      </c>
      <c r="E9" s="10">
        <f>E10+E13+E16+E32+E35+E38</f>
        <v>118441.49446500001</v>
      </c>
      <c r="F9" s="10">
        <f t="shared" ref="F9:J9" si="0">F10+F13+F16+F32+F35+F38</f>
        <v>25587.29</v>
      </c>
      <c r="G9" s="10">
        <f t="shared" si="0"/>
        <v>92854.204465000003</v>
      </c>
      <c r="H9" s="10">
        <f t="shared" si="0"/>
        <v>0</v>
      </c>
      <c r="I9" s="10">
        <f t="shared" si="0"/>
        <v>0</v>
      </c>
      <c r="J9" s="10">
        <f t="shared" si="0"/>
        <v>0</v>
      </c>
    </row>
    <row r="10" spans="1:10" ht="15.4" customHeight="1">
      <c r="A10" s="149" t="s">
        <v>90</v>
      </c>
      <c r="B10" s="149"/>
      <c r="C10" s="149"/>
      <c r="D10" s="11" t="s">
        <v>91</v>
      </c>
      <c r="E10" s="10">
        <v>10</v>
      </c>
      <c r="F10" s="10"/>
      <c r="G10" s="10">
        <v>10</v>
      </c>
      <c r="H10" s="10"/>
      <c r="I10" s="10"/>
      <c r="J10" s="10"/>
    </row>
    <row r="11" spans="1:10" ht="15.4" customHeight="1">
      <c r="A11" s="149" t="s">
        <v>92</v>
      </c>
      <c r="B11" s="149"/>
      <c r="C11" s="149"/>
      <c r="D11" s="11" t="s">
        <v>93</v>
      </c>
      <c r="E11" s="10">
        <v>10</v>
      </c>
      <c r="F11" s="10"/>
      <c r="G11" s="10">
        <v>10</v>
      </c>
      <c r="H11" s="10"/>
      <c r="I11" s="10"/>
      <c r="J11" s="10"/>
    </row>
    <row r="12" spans="1:10" ht="15.4" customHeight="1">
      <c r="A12" s="149">
        <v>2011409</v>
      </c>
      <c r="B12" s="149"/>
      <c r="C12" s="149"/>
      <c r="D12" s="11" t="s">
        <v>94</v>
      </c>
      <c r="E12" s="10">
        <v>10</v>
      </c>
      <c r="F12" s="10"/>
      <c r="G12" s="10">
        <v>10</v>
      </c>
      <c r="H12" s="10"/>
      <c r="I12" s="10"/>
      <c r="J12" s="10"/>
    </row>
    <row r="13" spans="1:10" ht="15.4" customHeight="1">
      <c r="A13" s="149">
        <v>205</v>
      </c>
      <c r="B13" s="149"/>
      <c r="C13" s="149"/>
      <c r="D13" s="11" t="s">
        <v>95</v>
      </c>
      <c r="E13" s="10">
        <v>115662.062533</v>
      </c>
      <c r="F13" s="10">
        <v>24779.02</v>
      </c>
      <c r="G13" s="10">
        <v>90883.042533</v>
      </c>
      <c r="H13" s="10"/>
      <c r="I13" s="10"/>
      <c r="J13" s="10"/>
    </row>
    <row r="14" spans="1:10" ht="15.4" customHeight="1">
      <c r="A14" s="149">
        <v>20502</v>
      </c>
      <c r="B14" s="149"/>
      <c r="C14" s="149"/>
      <c r="D14" s="11" t="s">
        <v>96</v>
      </c>
      <c r="E14" s="10">
        <v>115662.062533</v>
      </c>
      <c r="F14" s="10">
        <v>24779.02</v>
      </c>
      <c r="G14" s="10">
        <v>90883.042533</v>
      </c>
      <c r="H14" s="10"/>
      <c r="I14" s="10"/>
      <c r="J14" s="10"/>
    </row>
    <row r="15" spans="1:10" ht="15.4" customHeight="1">
      <c r="A15" s="149">
        <v>2050205</v>
      </c>
      <c r="B15" s="149"/>
      <c r="C15" s="149"/>
      <c r="D15" s="11" t="s">
        <v>97</v>
      </c>
      <c r="E15" s="10">
        <v>115662.062533</v>
      </c>
      <c r="F15" s="10">
        <v>24779.02</v>
      </c>
      <c r="G15" s="10">
        <v>90883.042533</v>
      </c>
      <c r="H15" s="10"/>
      <c r="I15" s="10"/>
      <c r="J15" s="10"/>
    </row>
    <row r="16" spans="1:10" ht="15.4" customHeight="1">
      <c r="A16" s="149">
        <v>206</v>
      </c>
      <c r="B16" s="149"/>
      <c r="C16" s="149"/>
      <c r="D16" s="11" t="s">
        <v>98</v>
      </c>
      <c r="E16" s="10">
        <v>1930.649932</v>
      </c>
      <c r="F16" s="10"/>
      <c r="G16" s="10">
        <v>1930.649932</v>
      </c>
      <c r="H16" s="10"/>
      <c r="I16" s="10"/>
      <c r="J16" s="10"/>
    </row>
    <row r="17" spans="1:10" ht="15.4" customHeight="1">
      <c r="A17" s="149">
        <v>20602</v>
      </c>
      <c r="B17" s="149"/>
      <c r="C17" s="149"/>
      <c r="D17" s="11" t="s">
        <v>99</v>
      </c>
      <c r="E17" s="10">
        <v>325.83080000000001</v>
      </c>
      <c r="F17" s="10"/>
      <c r="G17" s="10">
        <v>325.83080000000001</v>
      </c>
      <c r="H17" s="10"/>
      <c r="I17" s="10"/>
      <c r="J17" s="10"/>
    </row>
    <row r="18" spans="1:10" ht="15.4" customHeight="1">
      <c r="A18" s="149">
        <v>2060203</v>
      </c>
      <c r="B18" s="149"/>
      <c r="C18" s="149"/>
      <c r="D18" s="11" t="s">
        <v>100</v>
      </c>
      <c r="E18" s="10">
        <v>325.83080000000001</v>
      </c>
      <c r="F18" s="10"/>
      <c r="G18" s="10">
        <v>325.83080000000001</v>
      </c>
      <c r="H18" s="10"/>
      <c r="I18" s="10"/>
      <c r="J18" s="10"/>
    </row>
    <row r="19" spans="1:10" ht="15.4" customHeight="1">
      <c r="A19" s="149">
        <v>20603</v>
      </c>
      <c r="B19" s="149"/>
      <c r="C19" s="149"/>
      <c r="D19" s="11" t="s">
        <v>101</v>
      </c>
      <c r="E19" s="10">
        <v>357.81948</v>
      </c>
      <c r="F19" s="10"/>
      <c r="G19" s="10">
        <v>357.81948</v>
      </c>
      <c r="H19" s="10"/>
      <c r="I19" s="10"/>
      <c r="J19" s="10"/>
    </row>
    <row r="20" spans="1:10" ht="15.4" customHeight="1">
      <c r="A20" s="149">
        <v>2060302</v>
      </c>
      <c r="B20" s="149"/>
      <c r="C20" s="149"/>
      <c r="D20" s="11" t="s">
        <v>102</v>
      </c>
      <c r="E20" s="10">
        <v>329.03649999999999</v>
      </c>
      <c r="F20" s="10"/>
      <c r="G20" s="10">
        <v>329.03649999999999</v>
      </c>
      <c r="H20" s="10"/>
      <c r="I20" s="10"/>
      <c r="J20" s="10"/>
    </row>
    <row r="21" spans="1:10" ht="15.4" customHeight="1">
      <c r="A21" s="149">
        <v>2060303</v>
      </c>
      <c r="B21" s="149"/>
      <c r="C21" s="149"/>
      <c r="D21" s="11" t="s">
        <v>103</v>
      </c>
      <c r="E21" s="10">
        <v>28.782979999999998</v>
      </c>
      <c r="F21" s="10"/>
      <c r="G21" s="10">
        <v>28.782979999999998</v>
      </c>
      <c r="H21" s="10"/>
      <c r="I21" s="10"/>
      <c r="J21" s="10"/>
    </row>
    <row r="22" spans="1:10" ht="15.4" customHeight="1">
      <c r="A22" s="149">
        <v>20604</v>
      </c>
      <c r="B22" s="149"/>
      <c r="C22" s="149"/>
      <c r="D22" s="11" t="s">
        <v>104</v>
      </c>
      <c r="E22" s="10">
        <v>1138.7840000000001</v>
      </c>
      <c r="F22" s="10"/>
      <c r="G22" s="10">
        <v>1138.7840000000001</v>
      </c>
      <c r="H22" s="10"/>
      <c r="I22" s="10"/>
      <c r="J22" s="10"/>
    </row>
    <row r="23" spans="1:10" ht="15.4" customHeight="1">
      <c r="A23" s="149">
        <v>2060402</v>
      </c>
      <c r="B23" s="149"/>
      <c r="C23" s="149"/>
      <c r="D23" s="11" t="s">
        <v>105</v>
      </c>
      <c r="E23" s="10">
        <v>1000</v>
      </c>
      <c r="F23" s="10"/>
      <c r="G23" s="10">
        <v>1000</v>
      </c>
      <c r="H23" s="10"/>
      <c r="I23" s="10"/>
      <c r="J23" s="10"/>
    </row>
    <row r="24" spans="1:10" ht="15.4" customHeight="1">
      <c r="A24" s="149">
        <v>2060403</v>
      </c>
      <c r="B24" s="149"/>
      <c r="C24" s="149"/>
      <c r="D24" s="11" t="s">
        <v>106</v>
      </c>
      <c r="E24" s="10">
        <v>34.253999999999998</v>
      </c>
      <c r="F24" s="10"/>
      <c r="G24" s="10">
        <v>34.253999999999998</v>
      </c>
      <c r="H24" s="10"/>
      <c r="I24" s="10"/>
      <c r="J24" s="10"/>
    </row>
    <row r="25" spans="1:10" ht="15.4" customHeight="1">
      <c r="A25" s="149">
        <v>2060499</v>
      </c>
      <c r="B25" s="149"/>
      <c r="C25" s="149"/>
      <c r="D25" s="11" t="s">
        <v>204</v>
      </c>
      <c r="E25" s="10">
        <v>33.99</v>
      </c>
      <c r="F25" s="10"/>
      <c r="G25" s="10">
        <v>33.99</v>
      </c>
      <c r="H25" s="10"/>
      <c r="I25" s="10"/>
      <c r="J25" s="10"/>
    </row>
    <row r="26" spans="1:10" ht="15.4" customHeight="1">
      <c r="A26" s="149">
        <v>2060901</v>
      </c>
      <c r="B26" s="149"/>
      <c r="C26" s="149"/>
      <c r="D26" s="11" t="s">
        <v>205</v>
      </c>
      <c r="E26" s="10">
        <v>49.34</v>
      </c>
      <c r="F26" s="10"/>
      <c r="G26" s="10">
        <v>49.34</v>
      </c>
      <c r="H26" s="10"/>
      <c r="I26" s="10"/>
      <c r="J26" s="10"/>
    </row>
    <row r="27" spans="1:10" ht="15.4" customHeight="1">
      <c r="A27" s="149">
        <v>2069999</v>
      </c>
      <c r="B27" s="149"/>
      <c r="C27" s="149"/>
      <c r="D27" s="11" t="s">
        <v>206</v>
      </c>
      <c r="E27" s="10">
        <v>21.2</v>
      </c>
      <c r="F27" s="10"/>
      <c r="G27" s="10">
        <v>21.2</v>
      </c>
      <c r="H27" s="10"/>
      <c r="I27" s="10"/>
      <c r="J27" s="10"/>
    </row>
    <row r="28" spans="1:10" ht="15.4" customHeight="1">
      <c r="A28" s="149">
        <v>20605</v>
      </c>
      <c r="B28" s="149"/>
      <c r="C28" s="149"/>
      <c r="D28" s="11" t="s">
        <v>107</v>
      </c>
      <c r="E28" s="10">
        <v>90.154646999999997</v>
      </c>
      <c r="F28" s="10"/>
      <c r="G28" s="10">
        <v>90.154646999999997</v>
      </c>
      <c r="H28" s="10"/>
      <c r="I28" s="10"/>
      <c r="J28" s="10"/>
    </row>
    <row r="29" spans="1:10" ht="15.4" customHeight="1">
      <c r="A29" s="149">
        <v>2060502</v>
      </c>
      <c r="B29" s="149"/>
      <c r="C29" s="149"/>
      <c r="D29" s="11" t="s">
        <v>108</v>
      </c>
      <c r="E29" s="10">
        <v>90.154646999999997</v>
      </c>
      <c r="F29" s="10"/>
      <c r="G29" s="10">
        <v>90.154646999999997</v>
      </c>
      <c r="H29" s="10"/>
      <c r="I29" s="10"/>
      <c r="J29" s="10"/>
    </row>
    <row r="30" spans="1:10" ht="15.4" customHeight="1">
      <c r="A30" s="149">
        <v>20607</v>
      </c>
      <c r="B30" s="149"/>
      <c r="C30" s="149"/>
      <c r="D30" s="11" t="s">
        <v>109</v>
      </c>
      <c r="E30" s="10">
        <v>18.061005000000002</v>
      </c>
      <c r="F30" s="10"/>
      <c r="G30" s="10">
        <v>18.061005000000002</v>
      </c>
      <c r="H30" s="10"/>
      <c r="I30" s="10"/>
      <c r="J30" s="10"/>
    </row>
    <row r="31" spans="1:10" ht="15.4" customHeight="1">
      <c r="A31" s="149">
        <v>2060703</v>
      </c>
      <c r="B31" s="149"/>
      <c r="C31" s="149"/>
      <c r="D31" s="11" t="s">
        <v>110</v>
      </c>
      <c r="E31" s="10">
        <v>18.061005000000002</v>
      </c>
      <c r="F31" s="10"/>
      <c r="G31" s="10">
        <v>18.061005000000002</v>
      </c>
      <c r="H31" s="10"/>
      <c r="I31" s="10"/>
      <c r="J31" s="10"/>
    </row>
    <row r="32" spans="1:10" ht="15.4" customHeight="1">
      <c r="A32" s="149">
        <v>207</v>
      </c>
      <c r="B32" s="149"/>
      <c r="C32" s="149"/>
      <c r="D32" s="11" t="s">
        <v>111</v>
      </c>
      <c r="E32" s="10">
        <v>20</v>
      </c>
      <c r="F32" s="10"/>
      <c r="G32" s="10">
        <v>20</v>
      </c>
      <c r="H32" s="10"/>
      <c r="I32" s="10"/>
      <c r="J32" s="10"/>
    </row>
    <row r="33" spans="1:10" ht="15.4" customHeight="1">
      <c r="A33" s="149">
        <v>20701</v>
      </c>
      <c r="B33" s="149"/>
      <c r="C33" s="149"/>
      <c r="D33" s="11" t="s">
        <v>112</v>
      </c>
      <c r="E33" s="10">
        <v>20</v>
      </c>
      <c r="F33" s="10"/>
      <c r="G33" s="10">
        <v>20</v>
      </c>
      <c r="H33" s="10"/>
      <c r="I33" s="10"/>
      <c r="J33" s="10"/>
    </row>
    <row r="34" spans="1:10" ht="15.4" customHeight="1">
      <c r="A34" s="149">
        <v>2070199</v>
      </c>
      <c r="B34" s="149"/>
      <c r="C34" s="149"/>
      <c r="D34" s="11" t="s">
        <v>113</v>
      </c>
      <c r="E34" s="10">
        <v>20</v>
      </c>
      <c r="F34" s="10"/>
      <c r="G34" s="10">
        <v>20</v>
      </c>
      <c r="H34" s="10"/>
      <c r="I34" s="10"/>
      <c r="J34" s="10"/>
    </row>
    <row r="35" spans="1:10" ht="15.4" customHeight="1">
      <c r="A35" s="149">
        <v>211</v>
      </c>
      <c r="B35" s="149"/>
      <c r="C35" s="149"/>
      <c r="D35" s="11" t="s">
        <v>114</v>
      </c>
      <c r="E35" s="10">
        <v>10.512</v>
      </c>
      <c r="F35" s="10"/>
      <c r="G35" s="10">
        <v>10.512</v>
      </c>
      <c r="H35" s="10"/>
      <c r="I35" s="10"/>
      <c r="J35" s="10"/>
    </row>
    <row r="36" spans="1:10" ht="15.4" customHeight="1">
      <c r="A36" s="149">
        <v>21110</v>
      </c>
      <c r="B36" s="149"/>
      <c r="C36" s="149"/>
      <c r="D36" s="11" t="s">
        <v>115</v>
      </c>
      <c r="E36" s="10">
        <v>10.512</v>
      </c>
      <c r="F36" s="10"/>
      <c r="G36" s="10">
        <v>10.512</v>
      </c>
      <c r="H36" s="10"/>
      <c r="I36" s="10"/>
      <c r="J36" s="10"/>
    </row>
    <row r="37" spans="1:10" ht="15.4" customHeight="1">
      <c r="A37" s="149">
        <v>2111001</v>
      </c>
      <c r="B37" s="149"/>
      <c r="C37" s="149"/>
      <c r="D37" s="11" t="s">
        <v>115</v>
      </c>
      <c r="E37" s="10">
        <v>10.512</v>
      </c>
      <c r="F37" s="10"/>
      <c r="G37" s="10">
        <v>10.512</v>
      </c>
      <c r="H37" s="10"/>
      <c r="I37" s="10"/>
      <c r="J37" s="10"/>
    </row>
    <row r="38" spans="1:10" ht="15.4" customHeight="1">
      <c r="A38" s="149">
        <v>221</v>
      </c>
      <c r="B38" s="149"/>
      <c r="C38" s="149"/>
      <c r="D38" s="11" t="s">
        <v>116</v>
      </c>
      <c r="E38" s="10">
        <v>808.27</v>
      </c>
      <c r="F38" s="10">
        <v>808.27</v>
      </c>
      <c r="G38" s="10"/>
      <c r="H38" s="10"/>
      <c r="I38" s="10"/>
      <c r="J38" s="10"/>
    </row>
    <row r="39" spans="1:10" ht="15.4" customHeight="1">
      <c r="A39" s="149">
        <v>22102</v>
      </c>
      <c r="B39" s="149"/>
      <c r="C39" s="149"/>
      <c r="D39" s="11" t="s">
        <v>117</v>
      </c>
      <c r="E39" s="10">
        <v>808.27</v>
      </c>
      <c r="F39" s="10">
        <v>808.27</v>
      </c>
      <c r="G39" s="10"/>
      <c r="H39" s="10"/>
      <c r="I39" s="10"/>
      <c r="J39" s="10"/>
    </row>
    <row r="40" spans="1:10" ht="15.4" customHeight="1">
      <c r="A40" s="149">
        <v>2210201</v>
      </c>
      <c r="B40" s="149"/>
      <c r="C40" s="149"/>
      <c r="D40" s="11" t="s">
        <v>118</v>
      </c>
      <c r="E40" s="10">
        <v>808.27</v>
      </c>
      <c r="F40" s="10">
        <v>808.27</v>
      </c>
      <c r="G40" s="10"/>
      <c r="H40" s="10"/>
      <c r="I40" s="10"/>
      <c r="J40" s="10"/>
    </row>
    <row r="41" spans="1:10" ht="15.4" customHeight="1">
      <c r="A41" s="149"/>
      <c r="B41" s="149"/>
      <c r="C41" s="149"/>
      <c r="D41" s="11"/>
      <c r="E41" s="10"/>
      <c r="F41" s="10"/>
      <c r="G41" s="10"/>
      <c r="H41" s="10"/>
      <c r="I41" s="10"/>
      <c r="J41" s="10"/>
    </row>
    <row r="42" spans="1:10">
      <c r="E42" s="65"/>
      <c r="F42" s="65"/>
      <c r="G42" s="65"/>
    </row>
  </sheetData>
  <mergeCells count="45">
    <mergeCell ref="A2:J2"/>
    <mergeCell ref="A4:D4"/>
    <mergeCell ref="A10:C10"/>
    <mergeCell ref="A11:C11"/>
    <mergeCell ref="A12:C12"/>
    <mergeCell ref="A8:A9"/>
    <mergeCell ref="B8:B9"/>
    <mergeCell ref="C8:C9"/>
    <mergeCell ref="D5:D7"/>
    <mergeCell ref="E4:E7"/>
    <mergeCell ref="F4:F7"/>
    <mergeCell ref="G4:G7"/>
    <mergeCell ref="H4:H7"/>
    <mergeCell ref="I4:I7"/>
    <mergeCell ref="J4:J7"/>
    <mergeCell ref="A5:C7"/>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8:C38"/>
    <mergeCell ref="A39:C39"/>
    <mergeCell ref="A40:C40"/>
    <mergeCell ref="A41:C41"/>
    <mergeCell ref="A33:C33"/>
    <mergeCell ref="A34:C34"/>
    <mergeCell ref="A35:C35"/>
    <mergeCell ref="A36:C36"/>
    <mergeCell ref="A37:C37"/>
  </mergeCells>
  <phoneticPr fontId="19" type="noConversion"/>
  <pageMargins left="0.75" right="0.75" top="1" bottom="1" header="0.5" footer="0.5"/>
  <pageSetup paperSize="9" scale="62"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11</vt:i4>
      </vt:variant>
    </vt:vector>
  </HeadingPairs>
  <TitlesOfParts>
    <vt:vector size="21" baseType="lpstr">
      <vt:lpstr>（预表1）财政拨款收支总表</vt:lpstr>
      <vt:lpstr>（预表2）一般公共预算支出表</vt:lpstr>
      <vt:lpstr>（预表3-1）一般公共预算基本支出表 </vt:lpstr>
      <vt:lpstr>（预表3-2）一般公共预算项目支出表 </vt:lpstr>
      <vt:lpstr>（预表4）一般公共预算“三公”经费支出表</vt:lpstr>
      <vt:lpstr>（预表5）政府性基金预算支出表</vt:lpstr>
      <vt:lpstr>（预表6）部门收支总表</vt:lpstr>
      <vt:lpstr>（预表7）部门收入总表</vt:lpstr>
      <vt:lpstr>（预表8）部门支出总表</vt:lpstr>
      <vt:lpstr>（预表9）政府采购预算表</vt:lpstr>
      <vt:lpstr>'（预表1）财政拨款收支总表'!Print_Area</vt:lpstr>
      <vt:lpstr>'（预表2）一般公共预算支出表'!Print_Area</vt:lpstr>
      <vt:lpstr>'（预表3-1）一般公共预算基本支出表 '!Print_Area</vt:lpstr>
      <vt:lpstr>'（预表3-2）一般公共预算项目支出表 '!Print_Area</vt:lpstr>
      <vt:lpstr>'（预表4）一般公共预算“三公”经费支出表'!Print_Area</vt:lpstr>
      <vt:lpstr>'（预表5）政府性基金预算支出表'!Print_Area</vt:lpstr>
      <vt:lpstr>'（预表6）部门收支总表'!Print_Area</vt:lpstr>
      <vt:lpstr>'（预表7）部门收入总表'!Print_Area</vt:lpstr>
      <vt:lpstr>'（预表8）部门支出总表'!Print_Area</vt:lpstr>
      <vt:lpstr>'（预表3-2）一般公共预算项目支出表 '!Print_Titles</vt:lpstr>
      <vt:lpstr>'（预表5）政府性基金预算支出表'!Print_Titles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李树峰</dc:creator>
  <cp:lastModifiedBy>蔡汉强</cp:lastModifiedBy>
  <cp:lastPrinted>2016-03-24T06:42:57Z</cp:lastPrinted>
  <dcterms:created xsi:type="dcterms:W3CDTF">2015-10-30T14:30:00Z</dcterms:created>
  <dcterms:modified xsi:type="dcterms:W3CDTF">2016-03-24T08:25:24Z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2052-10.1.0.5458</vt:lpwstr>
  </property>
</Properties>
</file>